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judith_parry_cyfoethnaturiolcymru_gov_uk/Documents/desktop/"/>
    </mc:Choice>
  </mc:AlternateContent>
  <xr:revisionPtr revIDLastSave="0" documentId="8_{6E5E8BB9-F885-45EE-966A-9C193EE04A44}" xr6:coauthVersionLast="46" xr6:coauthVersionMax="46" xr10:uidLastSave="{00000000-0000-0000-0000-000000000000}"/>
  <bookViews>
    <workbookView xWindow="-108" yWindow="-108" windowWidth="23256" windowHeight="12576" xr2:uid="{94F84EC7-83EB-4CC8-8734-72D848A359D6}"/>
  </bookViews>
  <sheets>
    <sheet name="Sheet1" sheetId="1" r:id="rId1"/>
    <sheet name="Sheet2" sheetId="2" state="hidden" r:id="rId2"/>
  </sheets>
  <definedNames>
    <definedName name="Expenditure">Sheet2!$A$1:$A$6</definedName>
    <definedName name="project">Sheet2!$J$2:$J$3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36" i="1"/>
  <c r="D22" i="1"/>
  <c r="D29" i="1" l="1"/>
  <c r="D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Shirley.Hughes</author>
  </authors>
  <commentList>
    <comment ref="P1" authorId="0" shapeId="0" xr:uid="{27EDF48A-BB6F-4517-BC95-744D395BDB29}">
      <text>
        <r>
          <rPr>
            <b/>
            <sz val="9"/>
            <color indexed="81"/>
            <rFont val="Tahoma"/>
            <family val="2"/>
          </rPr>
          <t>Shirley.Hughes:</t>
        </r>
        <r>
          <rPr>
            <sz val="9"/>
            <color indexed="81"/>
            <rFont val="Tahoma"/>
            <family val="2"/>
          </rPr>
          <t xml:space="preserve">
Don't think this is a great word, possibly anghymwys (unqualified)</t>
        </r>
      </text>
    </comment>
    <comment ref="J2" authorId="0" shapeId="0" xr:uid="{E3640ECB-AA9D-4249-A447-60E2E4321C33}">
      <text>
        <r>
          <rPr>
            <b/>
            <sz val="9"/>
            <color indexed="81"/>
            <rFont val="Tahoma"/>
            <family val="2"/>
          </rPr>
          <t>Shirley.Hughes:</t>
        </r>
        <r>
          <rPr>
            <sz val="9"/>
            <color indexed="81"/>
            <rFont val="Tahoma"/>
            <family val="2"/>
          </rPr>
          <t xml:space="preserve">
This is not an actual translation but doesn't sound correct as 'Car ystad)</t>
        </r>
      </text>
    </comment>
    <comment ref="Q2" authorId="0" shapeId="0" xr:uid="{8BF6EB22-8323-47A5-B557-357CAC7153BF}">
      <text>
        <r>
          <rPr>
            <b/>
            <sz val="9"/>
            <color indexed="81"/>
            <rFont val="Tahoma"/>
            <family val="2"/>
          </rPr>
          <t>Shirley.Hughes:</t>
        </r>
        <r>
          <rPr>
            <sz val="9"/>
            <color indexed="81"/>
            <rFont val="Tahoma"/>
            <family val="2"/>
          </rPr>
          <t xml:space="preserve">
is there a skilled and professional rate to be entered?
</t>
        </r>
      </text>
    </comment>
  </commentList>
</comments>
</file>

<file path=xl/sharedStrings.xml><?xml version="1.0" encoding="utf-8"?>
<sst xmlns="http://schemas.openxmlformats.org/spreadsheetml/2006/main" count="112" uniqueCount="95">
  <si>
    <t>Overheads</t>
  </si>
  <si>
    <t>External Assistance</t>
  </si>
  <si>
    <t>Consumables</t>
  </si>
  <si>
    <t xml:space="preserve">Travel &amp; Subsistence </t>
  </si>
  <si>
    <t>Project Staff costs (directly involved in the project delivery)</t>
  </si>
  <si>
    <t>Durable Goods (Capital)</t>
  </si>
  <si>
    <t>Net salary costs</t>
  </si>
  <si>
    <t>Pension contributions</t>
  </si>
  <si>
    <t>Employers National Insurance contributions</t>
  </si>
  <si>
    <t xml:space="preserve">Travel and subsistence </t>
  </si>
  <si>
    <t>Mileage (maximum 45p per mile for a car)</t>
  </si>
  <si>
    <t>Vehicle Lease</t>
  </si>
  <si>
    <t>Subsistence</t>
  </si>
  <si>
    <t>Durable goods</t>
  </si>
  <si>
    <t>Estates</t>
  </si>
  <si>
    <t>ICT</t>
  </si>
  <si>
    <t>Plant Machinery &amp; Other capital Equipment (&gt;£5k)</t>
  </si>
  <si>
    <t>Room hire</t>
  </si>
  <si>
    <t>Training Materials</t>
  </si>
  <si>
    <t>PPE</t>
  </si>
  <si>
    <t>ICT Consumables</t>
  </si>
  <si>
    <t xml:space="preserve">ICT Equipment Rental </t>
  </si>
  <si>
    <t>Licences</t>
  </si>
  <si>
    <t>Events</t>
  </si>
  <si>
    <t>Community activities</t>
  </si>
  <si>
    <t>Equipment leases</t>
  </si>
  <si>
    <t>Advertising &amp; Promotion of project events</t>
  </si>
  <si>
    <t>Translations &amp; Proof Reading</t>
  </si>
  <si>
    <t>consultancy</t>
  </si>
  <si>
    <t>Training Courses</t>
  </si>
  <si>
    <t>Contractors</t>
  </si>
  <si>
    <t xml:space="preserve">Legal and professional </t>
  </si>
  <si>
    <t>surveys</t>
  </si>
  <si>
    <t>Architecht, Engineeer &amp; Consultation Fees</t>
  </si>
  <si>
    <t>15% of project staff costs (flat rate)</t>
  </si>
  <si>
    <t>Full cost recovery</t>
  </si>
  <si>
    <t xml:space="preserve">Enw'r ymgeisydd </t>
  </si>
  <si>
    <t>Teitl y prosiect</t>
  </si>
  <si>
    <t>Dyddiad cwblhau/diwedaru</t>
  </si>
  <si>
    <t>Gwerth  (£)</t>
  </si>
  <si>
    <r>
      <t xml:space="preserve">Is-gategori </t>
    </r>
    <r>
      <rPr>
        <i/>
        <sz val="12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dewisich o'r gwymplen os gwelwch yn dda)</t>
    </r>
  </si>
  <si>
    <r>
      <rPr>
        <b/>
        <sz val="12"/>
        <color theme="1"/>
        <rFont val="Arial"/>
        <family val="2"/>
      </rPr>
      <t xml:space="preserve">Categori gwariant </t>
    </r>
    <r>
      <rPr>
        <i/>
        <sz val="11"/>
        <rFont val="Arial"/>
        <family val="2"/>
      </rPr>
      <t>(dewisich o'r gwymplen os gwelwch yn dda)</t>
    </r>
  </si>
  <si>
    <t>Teithio a chynhaliaeth</t>
  </si>
  <si>
    <t>Nwyddau gwydn (cyfalaf)</t>
  </si>
  <si>
    <t>Nwyddau traul</t>
  </si>
  <si>
    <t>Cymorth allanol</t>
  </si>
  <si>
    <t>Gorbenion</t>
  </si>
  <si>
    <t>Costau cyflog net</t>
  </si>
  <si>
    <t>Cyfraniadau pensiwn</t>
  </si>
  <si>
    <t>Cyfraniadau Yswiriant Gwladol y cyflogwr</t>
  </si>
  <si>
    <t>Milltiroedd (uchafswm o 45c y filltir ar gyfer car)</t>
  </si>
  <si>
    <t>Prydles cerbyd</t>
  </si>
  <si>
    <t>Cynhaliaeth</t>
  </si>
  <si>
    <t>Peiriannau 'cynal' ac offer cyfalaf arall (&gt;£5k)</t>
  </si>
  <si>
    <t>Gwasanaeth TGaCH</t>
  </si>
  <si>
    <t>Traul</t>
  </si>
  <si>
    <t>Llogi ystafell</t>
  </si>
  <si>
    <t>Offer</t>
  </si>
  <si>
    <t>Digwyddiadau</t>
  </si>
  <si>
    <t>Trwyddedau</t>
  </si>
  <si>
    <t>Cyfieithu a phrawf ddarllen</t>
  </si>
  <si>
    <t>Defnyddiau</t>
  </si>
  <si>
    <t>Cyrsiau hyfforddi</t>
  </si>
  <si>
    <t>Contractwyr</t>
  </si>
  <si>
    <t>Cyrfreithiol a phroffesiynol</t>
  </si>
  <si>
    <t>Arolygon</t>
  </si>
  <si>
    <t>Ffioedd pensaer, peiriannydd ac ymgynghori</t>
  </si>
  <si>
    <t>15% o gostau staff prosiect (cyfradd unffurf)</t>
  </si>
  <si>
    <t>Adennill costau llawn (sylwch y bydd angen i chi ddarparu dadansoddiad llawn)</t>
  </si>
  <si>
    <t>Amser gwirfoddolwyr</t>
  </si>
  <si>
    <t>Amser staff cymorth y prosiect</t>
  </si>
  <si>
    <t>Anfedrus</t>
  </si>
  <si>
    <t>Ymgynghoriaeth</t>
  </si>
  <si>
    <t>Offer amddiffynnol personol (OAP)</t>
  </si>
  <si>
    <t>Car mwy (Estates)</t>
  </si>
  <si>
    <t>Costau Staff y prosiect - yn ymwneud yn uniongyrchol â'r prosiect</t>
  </si>
  <si>
    <t>Arall (rhowch fanylion os gwelwch yn dda)</t>
  </si>
  <si>
    <t>Cyfanswm</t>
  </si>
  <si>
    <t>Enw'r cyllidwr</t>
  </si>
  <si>
    <t>Wedi'i Ddiogelu (Y/N)</t>
  </si>
  <si>
    <t>Medrus</t>
  </si>
  <si>
    <t>Raddfa</t>
  </si>
  <si>
    <t>Dyddiad hawlio arfaethedig</t>
  </si>
  <si>
    <t>Allbynnau a ddarperir</t>
  </si>
  <si>
    <t>Oriau</t>
  </si>
  <si>
    <t>Tystiolaeth i'w ddarparu/gyflwyno</t>
  </si>
  <si>
    <t>Rôl yn y prosiect</t>
  </si>
  <si>
    <t>Gyda cymwysterau proffesiynol</t>
  </si>
  <si>
    <t>Hysbysebu a hyrwyddo digwyddiadau prosiect</t>
  </si>
  <si>
    <r>
      <t>Cyllid prosiect - mewn rhôdd</t>
    </r>
    <r>
      <rPr>
        <b/>
        <sz val="12"/>
        <color rgb="FFFF0000"/>
        <rFont val="Arial"/>
        <family val="2"/>
      </rPr>
      <t xml:space="preserve">  </t>
    </r>
    <r>
      <rPr>
        <b/>
        <sz val="12"/>
        <color theme="1"/>
        <rFont val="Arial"/>
        <family val="2"/>
      </rPr>
      <t xml:space="preserve"> - amser gwirfoddolwyr (ar gyfer arian cyfatebol) </t>
    </r>
  </si>
  <si>
    <t>Gwirfoddolwyr</t>
  </si>
  <si>
    <t>Gall yr amser y mae'ch gwirfoddolwyr yn cyfrannu at eich prosiect gael ei ddefnyddio fel arian cyfatebol. Os ydych yn dymuno gwneud hyn, bydd angen i ni wybod nifer y gwirfoddolwyr, eu rôl yn y prosiect, cyfanswm yr oriau y byddant yn gweithio ar y prosiect, a'r gyfradd. Bydd angen tystiolaeth o gofnodi amser, felly bydd angen i'ch gwirfoddolwyr gwblhau amserlenni. Rhaid i'r HOLL amserlenni gael eu llofnodi a'u dyddio gan y gwirfoddolwr a'r cydlynydd gwirfoddolwyr</t>
  </si>
  <si>
    <t>Rhif Cyfeirnod</t>
  </si>
  <si>
    <t>Cyllid prosiect - arian parod yn cynnwys unrhyw arian cyfatebol tuag at y  prosiect</t>
  </si>
  <si>
    <t>Gwariant - côst llawn y prosiect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</si>
</sst>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7"/>
      <color rgb="FF202124"/>
      <name val="Inherit"/>
    </font>
    <font>
      <sz val="12"/>
      <color rgb="FF202124"/>
      <name val="Inheri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0" fillId="2" borderId="1" xfId="0" applyFill="1" applyBorder="1"/>
    <xf numFmtId="0" fontId="1" fillId="0" borderId="0" xfId="0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Border="1" applyAlignment="1"/>
    <xf numFmtId="0" fontId="0" fillId="0" borderId="1" xfId="0" applyBorder="1" applyAlignment="1"/>
    <xf numFmtId="0" fontId="7" fillId="4" borderId="1" xfId="0" applyFont="1" applyFill="1" applyBorder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5" fillId="4" borderId="4" xfId="0" applyFont="1" applyFill="1" applyBorder="1" applyAlignment="1"/>
    <xf numFmtId="0" fontId="0" fillId="0" borderId="5" xfId="0" applyBorder="1" applyAlignment="1"/>
    <xf numFmtId="0" fontId="5" fillId="0" borderId="4" xfId="0" applyFont="1" applyBorder="1" applyAlignment="1"/>
    <xf numFmtId="0" fontId="5" fillId="4" borderId="1" xfId="0" applyFont="1" applyFill="1" applyBorder="1" applyAlignment="1"/>
    <xf numFmtId="0" fontId="1" fillId="4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2" fillId="0" borderId="1" xfId="1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0" fillId="4" borderId="1" xfId="0" applyFill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/>
  </cellXfs>
  <cellStyles count="2">
    <cellStyle name="Normal" xfId="0" builtinId="0"/>
    <cellStyle name="Normal 2" xfId="1" xr:uid="{517C6D22-4556-4F54-B1CA-1D1E356419DF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669D-5F5B-4E99-BCEC-744702A345D6}">
  <dimension ref="A1:V36"/>
  <sheetViews>
    <sheetView tabSelected="1" topLeftCell="A4" workbookViewId="0">
      <selection activeCell="U24" sqref="U24:U29"/>
    </sheetView>
  </sheetViews>
  <sheetFormatPr defaultColWidth="8.77734375" defaultRowHeight="15"/>
  <cols>
    <col min="1" max="1" width="34" style="8" customWidth="1"/>
    <col min="2" max="2" width="35" style="8" customWidth="1"/>
    <col min="3" max="3" width="53.33203125" style="8" customWidth="1"/>
    <col min="4" max="4" width="21.44140625" style="8" customWidth="1"/>
    <col min="5" max="5" width="5" style="8" customWidth="1"/>
    <col min="6" max="6" width="8.77734375" style="8" hidden="1" customWidth="1"/>
    <col min="7" max="8" width="58.88671875" style="10" hidden="1" customWidth="1"/>
    <col min="9" max="9" width="47.5546875" style="10" hidden="1" customWidth="1"/>
    <col min="10" max="10" width="45" style="10" hidden="1" customWidth="1"/>
    <col min="11" max="11" width="46.88671875" style="10" hidden="1" customWidth="1"/>
    <col min="12" max="12" width="43.21875" style="10" hidden="1" customWidth="1"/>
    <col min="13" max="13" width="77.109375" style="10" hidden="1" customWidth="1"/>
    <col min="14" max="14" width="0" style="10" hidden="1" customWidth="1"/>
    <col min="15" max="15" width="25.77734375" style="10" hidden="1" customWidth="1"/>
    <col min="16" max="16" width="10.6640625" style="10" hidden="1" customWidth="1"/>
    <col min="17" max="20" width="0" style="8" hidden="1" customWidth="1"/>
    <col min="21" max="21" width="53.33203125" style="8" customWidth="1"/>
    <col min="22" max="22" width="14.21875" style="8" customWidth="1"/>
    <col min="23" max="16384" width="8.77734375" style="8"/>
  </cols>
  <sheetData>
    <row r="1" spans="1:17" ht="15.6">
      <c r="A1" s="30" t="s">
        <v>36</v>
      </c>
      <c r="B1" s="31"/>
      <c r="C1" s="39"/>
      <c r="D1" s="39"/>
      <c r="G1" s="16" t="s">
        <v>75</v>
      </c>
      <c r="H1" s="16" t="s">
        <v>75</v>
      </c>
      <c r="I1" s="16" t="s">
        <v>42</v>
      </c>
      <c r="J1" s="16" t="s">
        <v>43</v>
      </c>
      <c r="K1" s="16" t="s">
        <v>55</v>
      </c>
      <c r="L1" s="16" t="s">
        <v>45</v>
      </c>
      <c r="M1" s="16" t="s">
        <v>46</v>
      </c>
      <c r="O1" s="16" t="s">
        <v>69</v>
      </c>
      <c r="P1" s="10" t="s">
        <v>71</v>
      </c>
      <c r="Q1" s="8">
        <v>9.3800000000000008</v>
      </c>
    </row>
    <row r="2" spans="1:17" ht="15.6">
      <c r="A2" s="30" t="s">
        <v>37</v>
      </c>
      <c r="B2" s="31"/>
      <c r="C2" s="39"/>
      <c r="D2" s="39"/>
      <c r="G2" s="16" t="s">
        <v>42</v>
      </c>
      <c r="H2" s="10" t="s">
        <v>47</v>
      </c>
      <c r="I2" s="10" t="s">
        <v>50</v>
      </c>
      <c r="J2" s="11" t="s">
        <v>74</v>
      </c>
      <c r="K2" s="10" t="s">
        <v>56</v>
      </c>
      <c r="L2" s="10" t="s">
        <v>72</v>
      </c>
      <c r="M2" s="10" t="s">
        <v>67</v>
      </c>
      <c r="O2" s="10" t="s">
        <v>70</v>
      </c>
    </row>
    <row r="3" spans="1:17" ht="15.6">
      <c r="A3" s="27" t="s">
        <v>92</v>
      </c>
      <c r="B3" s="28"/>
      <c r="C3" s="29"/>
      <c r="D3" s="28"/>
      <c r="G3" s="16"/>
      <c r="J3" s="11"/>
    </row>
    <row r="4" spans="1:17" ht="15.6">
      <c r="A4" s="30" t="s">
        <v>38</v>
      </c>
      <c r="B4" s="31"/>
      <c r="C4" s="39"/>
      <c r="D4" s="39"/>
      <c r="G4" s="16" t="s">
        <v>43</v>
      </c>
      <c r="H4" s="10" t="s">
        <v>48</v>
      </c>
      <c r="I4" s="10" t="s">
        <v>51</v>
      </c>
      <c r="J4" s="11" t="s">
        <v>54</v>
      </c>
      <c r="K4" s="10" t="s">
        <v>73</v>
      </c>
      <c r="L4" s="10" t="s">
        <v>62</v>
      </c>
      <c r="M4" s="23" t="s">
        <v>68</v>
      </c>
      <c r="O4" s="10" t="s">
        <v>46</v>
      </c>
    </row>
    <row r="5" spans="1:17" ht="30.6">
      <c r="A5" s="17"/>
      <c r="B5" s="17"/>
      <c r="C5" s="17"/>
      <c r="D5" s="17"/>
      <c r="G5" s="16" t="s">
        <v>44</v>
      </c>
      <c r="H5" s="10" t="s">
        <v>49</v>
      </c>
      <c r="I5" s="10" t="s">
        <v>52</v>
      </c>
      <c r="J5" s="11" t="s">
        <v>53</v>
      </c>
      <c r="K5" s="10" t="s">
        <v>57</v>
      </c>
      <c r="L5" s="10" t="s">
        <v>63</v>
      </c>
    </row>
    <row r="6" spans="1:17" ht="15.6">
      <c r="A6" s="30" t="s">
        <v>94</v>
      </c>
      <c r="B6" s="31"/>
      <c r="C6" s="31"/>
      <c r="D6" s="31"/>
      <c r="G6" s="16" t="s">
        <v>45</v>
      </c>
      <c r="K6" s="10" t="s">
        <v>58</v>
      </c>
      <c r="L6" s="10" t="s">
        <v>64</v>
      </c>
    </row>
    <row r="7" spans="1:17" ht="15.6">
      <c r="A7" s="35" t="s">
        <v>41</v>
      </c>
      <c r="B7" s="36"/>
      <c r="C7" s="14" t="s">
        <v>40</v>
      </c>
      <c r="D7" s="14" t="s">
        <v>39</v>
      </c>
      <c r="G7" s="16" t="s">
        <v>46</v>
      </c>
      <c r="K7" s="10" t="s">
        <v>59</v>
      </c>
      <c r="L7" s="10" t="s">
        <v>65</v>
      </c>
    </row>
    <row r="8" spans="1:17" ht="15.6">
      <c r="A8" s="34"/>
      <c r="B8" s="33"/>
      <c r="C8" s="9"/>
      <c r="D8" s="9"/>
      <c r="K8" s="10" t="s">
        <v>88</v>
      </c>
      <c r="L8" s="10" t="s">
        <v>66</v>
      </c>
    </row>
    <row r="9" spans="1:17" ht="15.6">
      <c r="A9" s="34"/>
      <c r="B9" s="33"/>
      <c r="C9" s="9"/>
      <c r="D9" s="9"/>
      <c r="K9" s="10" t="s">
        <v>60</v>
      </c>
    </row>
    <row r="10" spans="1:17" ht="15.6">
      <c r="A10" s="34"/>
      <c r="B10" s="33"/>
      <c r="C10" s="9"/>
      <c r="D10" s="9"/>
      <c r="K10" s="10" t="s">
        <v>61</v>
      </c>
    </row>
    <row r="11" spans="1:17" ht="15.6">
      <c r="A11" s="34"/>
      <c r="B11" s="33"/>
      <c r="C11" s="9"/>
      <c r="D11" s="9"/>
      <c r="G11" s="16"/>
    </row>
    <row r="12" spans="1:17" ht="15.6">
      <c r="A12" s="34"/>
      <c r="B12" s="33"/>
      <c r="C12" s="9"/>
      <c r="D12" s="9"/>
      <c r="G12" s="16"/>
    </row>
    <row r="13" spans="1:17" ht="15.6">
      <c r="A13" s="34"/>
      <c r="B13" s="33"/>
      <c r="C13" s="9"/>
      <c r="D13" s="9"/>
      <c r="G13" s="16"/>
    </row>
    <row r="14" spans="1:17" ht="21">
      <c r="A14" s="34"/>
      <c r="B14" s="33"/>
      <c r="C14" s="9"/>
      <c r="D14" s="9"/>
      <c r="G14" s="16"/>
      <c r="H14" s="16"/>
      <c r="I14" s="16"/>
      <c r="J14" s="22"/>
    </row>
    <row r="15" spans="1:17" ht="15.6">
      <c r="A15" s="32" t="s">
        <v>76</v>
      </c>
      <c r="B15" s="33"/>
      <c r="C15" s="9"/>
      <c r="D15" s="9"/>
      <c r="G15" s="16"/>
    </row>
    <row r="16" spans="1:17" ht="15.6">
      <c r="A16" s="35" t="s">
        <v>77</v>
      </c>
      <c r="B16" s="36"/>
      <c r="C16" s="36"/>
      <c r="D16" s="12">
        <f>SUM(D8:D15)</f>
        <v>0</v>
      </c>
      <c r="G16" s="16"/>
    </row>
    <row r="18" spans="1:22" ht="15.6">
      <c r="A18" s="30" t="s">
        <v>93</v>
      </c>
      <c r="B18" s="31"/>
      <c r="C18" s="31"/>
      <c r="D18" s="31"/>
    </row>
    <row r="19" spans="1:22" ht="15.6">
      <c r="A19" s="30" t="s">
        <v>78</v>
      </c>
      <c r="B19" s="31"/>
      <c r="C19" s="14" t="s">
        <v>79</v>
      </c>
      <c r="D19" s="14" t="s">
        <v>39</v>
      </c>
    </row>
    <row r="20" spans="1:22" ht="15.6">
      <c r="A20" s="32"/>
      <c r="B20" s="33"/>
      <c r="C20" s="9"/>
      <c r="D20" s="9"/>
    </row>
    <row r="21" spans="1:22" ht="15.6">
      <c r="A21" s="32"/>
      <c r="B21" s="33"/>
      <c r="C21" s="9"/>
      <c r="D21" s="9"/>
    </row>
    <row r="22" spans="1:22" ht="15.6">
      <c r="A22" s="30" t="s">
        <v>77</v>
      </c>
      <c r="B22" s="31"/>
      <c r="C22" s="31"/>
      <c r="D22" s="12">
        <f>SUM(D20:D21)</f>
        <v>0</v>
      </c>
    </row>
    <row r="23" spans="1:22">
      <c r="U23" s="24" t="s">
        <v>90</v>
      </c>
    </row>
    <row r="24" spans="1:22" s="17" customFormat="1" ht="27.6" customHeight="1">
      <c r="A24" s="30" t="s">
        <v>89</v>
      </c>
      <c r="B24" s="31"/>
      <c r="C24" s="31"/>
      <c r="D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U24" s="37" t="s">
        <v>91</v>
      </c>
    </row>
    <row r="25" spans="1:22" s="17" customFormat="1" ht="19.2" customHeight="1">
      <c r="A25" s="15" t="s">
        <v>81</v>
      </c>
      <c r="B25" s="21" t="s">
        <v>86</v>
      </c>
      <c r="C25" s="14" t="s">
        <v>84</v>
      </c>
      <c r="D25" s="14" t="s">
        <v>39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U25" s="38"/>
    </row>
    <row r="26" spans="1:22" ht="15.6">
      <c r="A26" s="19" t="s">
        <v>71</v>
      </c>
      <c r="B26" s="20"/>
      <c r="C26" s="9"/>
      <c r="D26" s="13">
        <f>SUM(C26*9.38)</f>
        <v>0</v>
      </c>
      <c r="U26" s="38"/>
      <c r="V26" s="26"/>
    </row>
    <row r="27" spans="1:22" ht="15.6">
      <c r="A27" s="19" t="s">
        <v>80</v>
      </c>
      <c r="B27" s="20"/>
      <c r="C27" s="9"/>
      <c r="D27" s="13">
        <f>SUM(C27*18.75)</f>
        <v>0</v>
      </c>
      <c r="U27" s="38"/>
      <c r="V27" s="26"/>
    </row>
    <row r="28" spans="1:22" ht="15.6">
      <c r="A28" s="19" t="s">
        <v>87</v>
      </c>
      <c r="B28" s="20"/>
      <c r="C28" s="9"/>
      <c r="D28" s="13">
        <f>SUM(C28*43.75)</f>
        <v>0</v>
      </c>
      <c r="U28" s="38"/>
      <c r="V28" s="26"/>
    </row>
    <row r="29" spans="1:22" ht="15.6">
      <c r="A29" s="30" t="s">
        <v>77</v>
      </c>
      <c r="B29" s="31"/>
      <c r="C29" s="31"/>
      <c r="D29" s="12">
        <f>SUM(D26:D28)</f>
        <v>0</v>
      </c>
      <c r="U29" s="38"/>
      <c r="V29" s="26"/>
    </row>
    <row r="30" spans="1:22">
      <c r="U30" s="25"/>
    </row>
    <row r="31" spans="1:22" s="17" customFormat="1" ht="15.6">
      <c r="A31" s="14" t="s">
        <v>82</v>
      </c>
      <c r="B31" s="14" t="s">
        <v>83</v>
      </c>
      <c r="C31" s="14" t="s">
        <v>85</v>
      </c>
      <c r="D31" s="14" t="s">
        <v>39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U31" s="8"/>
      <c r="V31" s="8"/>
    </row>
    <row r="32" spans="1:22">
      <c r="A32" s="9"/>
      <c r="B32" s="9"/>
      <c r="C32" s="9"/>
      <c r="D32" s="9"/>
    </row>
    <row r="33" spans="1:4">
      <c r="A33" s="9"/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.6">
      <c r="A36" s="30" t="s">
        <v>77</v>
      </c>
      <c r="B36" s="31"/>
      <c r="C36" s="31"/>
      <c r="D36" s="12">
        <f>SUM(D33:D35)</f>
        <v>0</v>
      </c>
    </row>
  </sheetData>
  <mergeCells count="28">
    <mergeCell ref="U24:U29"/>
    <mergeCell ref="A1:B1"/>
    <mergeCell ref="A2:B2"/>
    <mergeCell ref="A8:B8"/>
    <mergeCell ref="A9:B9"/>
    <mergeCell ref="A10:B10"/>
    <mergeCell ref="A6:D6"/>
    <mergeCell ref="C4:D4"/>
    <mergeCell ref="C2:D2"/>
    <mergeCell ref="C1:D1"/>
    <mergeCell ref="A7:B7"/>
    <mergeCell ref="A4:B4"/>
    <mergeCell ref="A18:D18"/>
    <mergeCell ref="A19:B19"/>
    <mergeCell ref="A20:B20"/>
    <mergeCell ref="A11:B11"/>
    <mergeCell ref="A3:B3"/>
    <mergeCell ref="C3:D3"/>
    <mergeCell ref="A29:C29"/>
    <mergeCell ref="A36:C36"/>
    <mergeCell ref="A21:B21"/>
    <mergeCell ref="A22:C22"/>
    <mergeCell ref="A24:D24"/>
    <mergeCell ref="A12:B12"/>
    <mergeCell ref="A13:B13"/>
    <mergeCell ref="A14:B14"/>
    <mergeCell ref="A15:B15"/>
    <mergeCell ref="A16:C16"/>
  </mergeCells>
  <dataValidations count="9">
    <dataValidation type="textLength" allowBlank="1" showInputMessage="1" showErrorMessage="1" prompt="This field automatically populates" sqref="D16 D29 D22 D36" xr:uid="{9A1FBDDB-5B53-4CE1-A56E-1B092965EAB2}">
      <formula1>0</formula1>
      <formula2>0</formula2>
    </dataValidation>
    <dataValidation type="list" allowBlank="1" showInputMessage="1" showErrorMessage="1" sqref="A8:A14" xr:uid="{D25EEDD9-0259-40EF-BC93-D01268F8C98F}">
      <formula1>$G$1:$G$7</formula1>
    </dataValidation>
    <dataValidation type="list" allowBlank="1" showInputMessage="1" showErrorMessage="1" sqref="C8" xr:uid="{07974515-EF72-4BA5-B9B9-E46BDA60BD4E}">
      <formula1>OFFSET($H$1,1,MATCH($A$8,H1:M1,0)-1,8,1)</formula1>
    </dataValidation>
    <dataValidation type="list" allowBlank="1" showInputMessage="1" showErrorMessage="1" sqref="C14" xr:uid="{AAF46153-B4E6-454C-865F-00127451A4BE}">
      <formula1>OFFSET($H$1,1,MATCH($A$14,H1:M1,0)-1,8,1)</formula1>
    </dataValidation>
    <dataValidation type="list" allowBlank="1" showInputMessage="1" showErrorMessage="1" sqref="C10" xr:uid="{958C0D95-8FD9-4AFE-8ED0-9BB75933438B}">
      <formula1>OFFSET($H$1,1,MATCH($A$10,H1:M1,0)-1,8,1)</formula1>
    </dataValidation>
    <dataValidation type="list" allowBlank="1" showInputMessage="1" showErrorMessage="1" sqref="C11" xr:uid="{0BB2178A-7438-4619-8967-C04DD0CE1B93}">
      <formula1>OFFSET($H$1,1,MATCH($A$11,H1:M1,0)-1,8,1)</formula1>
    </dataValidation>
    <dataValidation type="list" allowBlank="1" showInputMessage="1" showErrorMessage="1" sqref="C12" xr:uid="{8D982D84-89AC-41D2-ADC2-029CAB955413}">
      <formula1>OFFSET($H$1,1,MATCH($A$12,H1:M1,0)-1,8,1)</formula1>
    </dataValidation>
    <dataValidation type="list" allowBlank="1" showInputMessage="1" showErrorMessage="1" sqref="C9" xr:uid="{CD08CD8D-A3DA-4CA1-987B-DFE71D37917D}">
      <formula1>OFFSET($H$1,1,MATCH($A$9,H1:M1,0)-1,8,1)</formula1>
    </dataValidation>
    <dataValidation type="list" allowBlank="1" showInputMessage="1" showErrorMessage="1" sqref="C13" xr:uid="{EAD281FA-FF78-4335-B61E-52BFEBE3EC56}">
      <formula1>OFFSET($H$1,1,MATCH($A$13,H1:M1,0)-1,8,1)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289B-6825-4231-B033-085C6612870C}">
  <dimension ref="A1:G15"/>
  <sheetViews>
    <sheetView workbookViewId="0">
      <selection activeCell="G1" sqref="A1:G16"/>
    </sheetView>
  </sheetViews>
  <sheetFormatPr defaultRowHeight="14.4"/>
  <cols>
    <col min="1" max="2" width="50.88671875" bestFit="1" customWidth="1"/>
    <col min="3" max="3" width="36.21875" bestFit="1" customWidth="1"/>
    <col min="4" max="4" width="38.6640625" bestFit="1" customWidth="1"/>
    <col min="9" max="9" width="7.21875" bestFit="1" customWidth="1"/>
    <col min="10" max="10" width="7.44140625" bestFit="1" customWidth="1"/>
  </cols>
  <sheetData>
    <row r="1" spans="1:7">
      <c r="A1" s="5" t="s">
        <v>4</v>
      </c>
      <c r="B1" s="5" t="s">
        <v>4</v>
      </c>
      <c r="C1" s="6" t="s">
        <v>9</v>
      </c>
      <c r="D1" s="6" t="s">
        <v>13</v>
      </c>
      <c r="E1" t="s">
        <v>2</v>
      </c>
      <c r="F1" t="s">
        <v>1</v>
      </c>
      <c r="G1" t="s">
        <v>0</v>
      </c>
    </row>
    <row r="2" spans="1:7">
      <c r="A2" s="5" t="s">
        <v>3</v>
      </c>
      <c r="B2" s="6" t="s">
        <v>6</v>
      </c>
      <c r="C2" s="6" t="s">
        <v>10</v>
      </c>
      <c r="D2" s="7" t="s">
        <v>14</v>
      </c>
      <c r="E2" s="4" t="s">
        <v>17</v>
      </c>
      <c r="F2" s="4" t="s">
        <v>28</v>
      </c>
      <c r="G2" t="s">
        <v>34</v>
      </c>
    </row>
    <row r="3" spans="1:7">
      <c r="A3" s="5" t="s">
        <v>5</v>
      </c>
      <c r="B3" s="6" t="s">
        <v>7</v>
      </c>
      <c r="C3" s="6" t="s">
        <v>11</v>
      </c>
      <c r="D3" s="7" t="s">
        <v>15</v>
      </c>
      <c r="E3" s="4" t="s">
        <v>18</v>
      </c>
      <c r="F3" s="4" t="s">
        <v>29</v>
      </c>
      <c r="G3" t="s">
        <v>35</v>
      </c>
    </row>
    <row r="4" spans="1:7" ht="28.8">
      <c r="A4" s="5" t="s">
        <v>2</v>
      </c>
      <c r="B4" s="6" t="s">
        <v>8</v>
      </c>
      <c r="C4" s="6" t="s">
        <v>12</v>
      </c>
      <c r="D4" s="7" t="s">
        <v>16</v>
      </c>
      <c r="E4" s="4" t="s">
        <v>19</v>
      </c>
      <c r="F4" s="4" t="s">
        <v>30</v>
      </c>
    </row>
    <row r="5" spans="1:7">
      <c r="A5" s="5" t="s">
        <v>1</v>
      </c>
      <c r="B5" s="6"/>
      <c r="C5" s="6"/>
      <c r="D5" s="6"/>
      <c r="E5" s="4" t="s">
        <v>20</v>
      </c>
      <c r="F5" s="4" t="s">
        <v>31</v>
      </c>
    </row>
    <row r="6" spans="1:7">
      <c r="A6" s="5" t="s">
        <v>0</v>
      </c>
      <c r="B6" s="6"/>
      <c r="C6" s="6"/>
      <c r="D6" s="6"/>
      <c r="E6" s="4" t="s">
        <v>21</v>
      </c>
      <c r="F6" s="4" t="s">
        <v>32</v>
      </c>
    </row>
    <row r="7" spans="1:7">
      <c r="A7" s="6"/>
      <c r="B7" s="6"/>
      <c r="C7" s="6"/>
      <c r="D7" s="6"/>
      <c r="E7" s="4" t="s">
        <v>22</v>
      </c>
      <c r="F7" s="4" t="s">
        <v>33</v>
      </c>
    </row>
    <row r="8" spans="1:7">
      <c r="A8" s="6"/>
      <c r="B8" s="6"/>
      <c r="C8" s="6"/>
      <c r="D8" s="6"/>
      <c r="E8" s="4" t="s">
        <v>23</v>
      </c>
    </row>
    <row r="9" spans="1:7">
      <c r="E9" s="4" t="s">
        <v>24</v>
      </c>
    </row>
    <row r="10" spans="1:7">
      <c r="A10" s="1"/>
      <c r="E10" s="4" t="s">
        <v>25</v>
      </c>
    </row>
    <row r="11" spans="1:7">
      <c r="A11" s="1"/>
      <c r="E11" s="4" t="s">
        <v>26</v>
      </c>
    </row>
    <row r="12" spans="1:7">
      <c r="A12" s="1"/>
      <c r="E12" s="4" t="s">
        <v>27</v>
      </c>
    </row>
    <row r="13" spans="1:7">
      <c r="A13" s="1"/>
      <c r="B13" s="2"/>
      <c r="C13" s="3"/>
    </row>
    <row r="14" spans="1:7">
      <c r="A14" s="1"/>
    </row>
    <row r="15" spans="1:7">
      <c r="A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9F08CB09FF108E4D9ED10A1D91C4EDE8" ma:contentTypeVersion="274" ma:contentTypeDescription="" ma:contentTypeScope="" ma:versionID="699707477a8790647cd906cd6e0dee09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c7a28d22c857a5685c7d225957577148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MANA-1979568446-1518</_dlc_DocId>
    <_dlc_DocIdUrl xmlns="9be56660-2c31-41ef-bc00-23e72f632f2a">
      <Url>https://cyfoethnaturiolcymru.sharepoint.com/teams/manbus/Finance/pf/_layouts/15/DocIdRedir.aspx?ID=MANA-1979568446-1518</Url>
      <Description>MANA-1979568446-1518</Description>
    </_dlc_DocIdUrl>
  </documentManagement>
</p:properties>
</file>

<file path=customXml/itemProps1.xml><?xml version="1.0" encoding="utf-8"?>
<ds:datastoreItem xmlns:ds="http://schemas.openxmlformats.org/officeDocument/2006/customXml" ds:itemID="{9E8B0F1A-33C3-4432-AE70-37FA002B9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41E48-B3A9-4011-A8EE-D1A042CBCB7B}"/>
</file>

<file path=customXml/itemProps3.xml><?xml version="1.0" encoding="utf-8"?>
<ds:datastoreItem xmlns:ds="http://schemas.openxmlformats.org/officeDocument/2006/customXml" ds:itemID="{E38F4830-E48C-41E7-A8BD-2A320BFBC2C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8183BE-E63F-466F-B11B-1407B0F9CF0A}"/>
</file>

<file path=customXml/itemProps5.xml><?xml version="1.0" encoding="utf-8"?>
<ds:datastoreItem xmlns:ds="http://schemas.openxmlformats.org/officeDocument/2006/customXml" ds:itemID="{00DFFAD6-9482-42BD-84E6-0CFDE088566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be56660-2c31-41ef-bc00-23e72f632f2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Expenditure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Grace.Acres</dc:creator>
  <cp:lastModifiedBy>Parry, Judith</cp:lastModifiedBy>
  <dcterms:created xsi:type="dcterms:W3CDTF">2022-03-24T19:46:01Z</dcterms:created>
  <dcterms:modified xsi:type="dcterms:W3CDTF">2022-05-12T11:35:45Z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0x01010067EB80C5FE939D4A9B3D8BA62129B7F501009F08CB09FF108E4D9ED10A1D91C4EDE8</vt:lpwstr>
  </property>
  <property fmtid="{D5CDD505-2E9C-101B-9397-08002B2CF9AE}" pid="3" name="_dlc_DocIdItemGuid">
    <vt:lpwstr>d98e19b1-d1e8-472f-abac-53261b110367</vt:lpwstr>
  </property>
  <property fmtid="{D5CDD505-2E9C-101B-9397-08002B2CF9AE}" pid="4" name="Order">
    <vt:r8>19900</vt:r8>
  </property>
</Properties>
</file>