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931"/>
  <workbookPr defaultThemeVersion="124226"/>
  <mc:AlternateContent xmlns:mc="http://schemas.openxmlformats.org/markup-compatibility/2006">
    <mc:Choice Requires="x15">
      <x15ac:absPath xmlns:x15ac="http://schemas.microsoft.com/office/spreadsheetml/2010/11/ac" url="https://cyfoethnaturiolcymru-my.sharepoint.com/personal/samantha_evans_cyfoethnaturiolcymru_gov_uk/Documents/Desktop/"/>
    </mc:Choice>
  </mc:AlternateContent>
  <xr:revisionPtr revIDLastSave="0" documentId="8_{120B7C2D-98B8-45F5-A21F-2DD90AE67E5A}" xr6:coauthVersionLast="47" xr6:coauthVersionMax="47" xr10:uidLastSave="{00000000-0000-0000-0000-000000000000}"/>
  <bookViews>
    <workbookView xWindow="-110" yWindow="-110" windowWidth="19420" windowHeight="10420" xr2:uid="{00000000-000D-0000-FFFF-FFFF00000000}"/>
  </bookViews>
  <sheets>
    <sheet name="Standard Permit GRA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86" i="1" l="1"/>
  <c r="J86" i="1"/>
  <c r="K86" i="1" s="1"/>
  <c r="I86" i="1"/>
  <c r="H85" i="1"/>
  <c r="I85" i="1"/>
  <c r="J85" i="1" s="1"/>
  <c r="K85" i="1" s="1"/>
  <c r="H84" i="1"/>
  <c r="J84" i="1"/>
  <c r="K84" i="1" s="1"/>
  <c r="I84" i="1"/>
  <c r="H83" i="1"/>
  <c r="I83" i="1"/>
  <c r="J83" i="1" s="1"/>
  <c r="K83" i="1" s="1"/>
  <c r="H82" i="1"/>
  <c r="J82" i="1"/>
  <c r="K82" i="1" s="1"/>
  <c r="I82" i="1"/>
  <c r="H81" i="1"/>
  <c r="I81" i="1"/>
  <c r="J81" i="1" s="1"/>
  <c r="K81" i="1" s="1"/>
  <c r="H80" i="1"/>
  <c r="J80" i="1"/>
  <c r="K80" i="1" s="1"/>
  <c r="I80" i="1"/>
  <c r="H79" i="1"/>
  <c r="I79" i="1"/>
  <c r="J79" i="1" s="1"/>
  <c r="K79" i="1" s="1"/>
  <c r="H78" i="1"/>
  <c r="J78" i="1"/>
  <c r="K78" i="1" s="1"/>
  <c r="I78" i="1"/>
  <c r="H77" i="1"/>
  <c r="I77" i="1"/>
  <c r="J77" i="1" s="1"/>
  <c r="K77" i="1" s="1"/>
  <c r="H76" i="1"/>
  <c r="J76" i="1"/>
  <c r="K76" i="1" s="1"/>
  <c r="I76" i="1"/>
  <c r="H75" i="1"/>
  <c r="I75" i="1"/>
  <c r="J75" i="1" s="1"/>
  <c r="K75" i="1" s="1"/>
  <c r="H74" i="1"/>
  <c r="J74" i="1"/>
  <c r="K74" i="1" s="1"/>
  <c r="I74" i="1"/>
  <c r="H73" i="1"/>
  <c r="I73" i="1"/>
  <c r="J73" i="1" s="1"/>
  <c r="K73" i="1" s="1"/>
  <c r="H72" i="1"/>
  <c r="J72" i="1"/>
  <c r="K72" i="1" s="1"/>
  <c r="I72" i="1"/>
  <c r="H71" i="1"/>
  <c r="I71" i="1"/>
  <c r="J71" i="1" s="1"/>
  <c r="K71" i="1" s="1"/>
  <c r="I70" i="1"/>
  <c r="H70" i="1"/>
  <c r="J70" i="1" s="1"/>
  <c r="K70" i="1" s="1"/>
  <c r="I69" i="1"/>
  <c r="H69" i="1"/>
  <c r="J69" i="1"/>
  <c r="K69" i="1"/>
  <c r="H68" i="1"/>
  <c r="J68" i="1"/>
  <c r="K68" i="1" s="1"/>
  <c r="I68" i="1"/>
  <c r="H67" i="1"/>
  <c r="I67" i="1"/>
  <c r="J67" i="1" s="1"/>
  <c r="K67"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Roger Yearsley</author>
  </authors>
  <commentList>
    <comment ref="B33" authorId="0" shapeId="0" xr:uid="{00000000-0006-0000-0000-000001000000}">
      <text>
        <r>
          <rPr>
            <b/>
            <sz val="10"/>
            <color indexed="81"/>
            <rFont val="Arial"/>
            <family val="2"/>
          </rPr>
          <t xml:space="preserve">Receptors </t>
        </r>
        <r>
          <rPr>
            <sz val="10"/>
            <color indexed="81"/>
            <rFont val="Arial"/>
            <family val="2"/>
          </rPr>
          <t>to consider should include: atmosphere, land, surface waters, groundwater, humans, wildlife and their habitats. A single receptor may be at risk from several different sources and all must be addressed.</t>
        </r>
        <r>
          <rPr>
            <sz val="8"/>
            <color indexed="81"/>
            <rFont val="Tahoma"/>
          </rPr>
          <t xml:space="preserve">
</t>
        </r>
      </text>
    </comment>
    <comment ref="C33" authorId="0" shapeId="0" xr:uid="{00000000-0006-0000-0000-000002000000}">
      <text>
        <r>
          <rPr>
            <sz val="10"/>
            <color indexed="81"/>
            <rFont val="Arial"/>
            <family val="2"/>
          </rPr>
          <t xml:space="preserve">The </t>
        </r>
        <r>
          <rPr>
            <b/>
            <sz val="10"/>
            <color indexed="81"/>
            <rFont val="Arial"/>
            <family val="2"/>
          </rPr>
          <t>Source</t>
        </r>
        <r>
          <rPr>
            <sz val="10"/>
            <color indexed="81"/>
            <rFont val="Arial"/>
            <family val="2"/>
          </rPr>
          <t xml:space="preserve"> of hazard will be the activity or operation taking place for which a particular hazard may arise.</t>
        </r>
      </text>
    </comment>
    <comment ref="D33" authorId="0" shapeId="0" xr:uid="{00000000-0006-0000-0000-000003000000}">
      <text>
        <r>
          <rPr>
            <b/>
            <sz val="10"/>
            <color indexed="81"/>
            <rFont val="Arial"/>
            <family val="2"/>
          </rPr>
          <t xml:space="preserve">Harm </t>
        </r>
        <r>
          <rPr>
            <sz val="10"/>
            <color indexed="81"/>
            <rFont val="Arial"/>
            <family val="2"/>
          </rPr>
          <t>may arise when a specific hazard is realised.</t>
        </r>
      </text>
    </comment>
    <comment ref="E33" authorId="0" shapeId="0" xr:uid="{00000000-0006-0000-0000-000004000000}">
      <text>
        <r>
          <rPr>
            <b/>
            <sz val="10"/>
            <color indexed="81"/>
            <rFont val="Arial"/>
            <family val="2"/>
          </rPr>
          <t>Pathways</t>
        </r>
        <r>
          <rPr>
            <sz val="10"/>
            <color indexed="81"/>
            <rFont val="Arial"/>
            <family val="2"/>
          </rPr>
          <t xml:space="preserve"> are the routes or means by which defined hazards may potentially realise their consequences at the receptors.</t>
        </r>
        <r>
          <rPr>
            <sz val="8"/>
            <color indexed="81"/>
            <rFont val="Tahoma"/>
          </rPr>
          <t xml:space="preserve">
</t>
        </r>
      </text>
    </comment>
    <comment ref="F33" authorId="0" shapeId="0" xr:uid="{00000000-0006-0000-0000-000005000000}">
      <text>
        <r>
          <rPr>
            <b/>
            <sz val="10"/>
            <color indexed="81"/>
            <rFont val="Arial"/>
            <family val="2"/>
          </rPr>
          <t>Probability of  exposure</t>
        </r>
        <r>
          <rPr>
            <sz val="10"/>
            <color indexed="81"/>
            <rFont val="Arial"/>
            <family val="2"/>
          </rPr>
          <t xml:space="preserve"> is the likelihood of the receptors being exposed to the hazard.  Example definitions:
</t>
        </r>
        <r>
          <rPr>
            <b/>
            <sz val="10"/>
            <color indexed="81"/>
            <rFont val="Arial"/>
            <family val="2"/>
          </rPr>
          <t xml:space="preserve">High </t>
        </r>
        <r>
          <rPr>
            <sz val="10"/>
            <color indexed="81"/>
            <rFont val="Arial"/>
            <family val="2"/>
          </rPr>
          <t xml:space="preserve">– exposure is probable: direct exposure likely with no / few barriers between hazard source and receptor;
</t>
        </r>
        <r>
          <rPr>
            <b/>
            <sz val="10"/>
            <color indexed="81"/>
            <rFont val="Arial"/>
            <family val="2"/>
          </rPr>
          <t>Medium</t>
        </r>
        <r>
          <rPr>
            <sz val="10"/>
            <color indexed="81"/>
            <rFont val="Arial"/>
            <family val="2"/>
          </rPr>
          <t xml:space="preserve">  – exposure is fairly probable: feasible exposure possible - barriers to exposure less controllable;
</t>
        </r>
        <r>
          <rPr>
            <b/>
            <sz val="10"/>
            <color indexed="81"/>
            <rFont val="Arial"/>
            <family val="2"/>
          </rPr>
          <t>Low</t>
        </r>
        <r>
          <rPr>
            <sz val="10"/>
            <color indexed="81"/>
            <rFont val="Arial"/>
            <family val="2"/>
          </rPr>
          <t xml:space="preserve"> – exposure is unlikely: several barriers exist between hazards source and receptors to mitigate against exposure:
</t>
        </r>
        <r>
          <rPr>
            <b/>
            <sz val="10"/>
            <color indexed="81"/>
            <rFont val="Arial"/>
            <family val="2"/>
          </rPr>
          <t xml:space="preserve">Very Low </t>
        </r>
        <r>
          <rPr>
            <sz val="10"/>
            <color indexed="81"/>
            <rFont val="Arial"/>
            <family val="2"/>
          </rPr>
          <t>– exposure is very unlikely: effective, multiple barriers in place to mitigate against exposure.</t>
        </r>
        <r>
          <rPr>
            <sz val="8"/>
            <color indexed="81"/>
            <rFont val="Tahoma"/>
          </rPr>
          <t xml:space="preserve">
</t>
        </r>
      </text>
    </comment>
    <comment ref="G33" authorId="0" shapeId="0" xr:uid="{00000000-0006-0000-0000-000006000000}">
      <text>
        <r>
          <rPr>
            <sz val="10"/>
            <color indexed="81"/>
            <rFont val="Arial"/>
            <family val="2"/>
          </rPr>
          <t xml:space="preserve">The </t>
        </r>
        <r>
          <rPr>
            <b/>
            <sz val="10"/>
            <color indexed="81"/>
            <rFont val="Arial"/>
            <family val="2"/>
          </rPr>
          <t xml:space="preserve">consequences </t>
        </r>
        <r>
          <rPr>
            <sz val="10"/>
            <color indexed="81"/>
            <rFont val="Arial"/>
            <family val="2"/>
          </rPr>
          <t>of a hazard being realised may be actual or potential harm.  
This will include be on a high/medium/low/very low score using attributes and scaling to consider 'harm'.</t>
        </r>
        <r>
          <rPr>
            <sz val="8"/>
            <color indexed="81"/>
            <rFont val="Tahoma"/>
          </rPr>
          <t xml:space="preserve">
</t>
        </r>
      </text>
    </comment>
    <comment ref="H33" authorId="0" shapeId="0" xr:uid="{00000000-0006-0000-0000-000007000000}">
      <text>
        <r>
          <rPr>
            <b/>
            <sz val="10"/>
            <color indexed="81"/>
            <rFont val="Arial"/>
            <family val="2"/>
          </rPr>
          <t>Magnitude of the risk</t>
        </r>
        <r>
          <rPr>
            <sz val="10"/>
            <color indexed="81"/>
            <rFont val="Arial"/>
            <family val="2"/>
          </rPr>
          <t xml:space="preserve"> is determined by combining the probability with the magnitude of the potential consequences</t>
        </r>
        <r>
          <rPr>
            <sz val="8"/>
            <color indexed="81"/>
            <rFont val="Tahoma"/>
          </rPr>
          <t xml:space="preserve">
</t>
        </r>
        <r>
          <rPr>
            <b/>
            <sz val="10"/>
            <color indexed="81"/>
            <rFont val="Arial"/>
            <family val="2"/>
          </rPr>
          <t>High risks</t>
        </r>
        <r>
          <rPr>
            <sz val="10"/>
            <color indexed="81"/>
            <rFont val="Arial"/>
            <family val="2"/>
          </rPr>
          <t xml:space="preserve"> require additional assessment and active management
</t>
        </r>
        <r>
          <rPr>
            <b/>
            <sz val="10"/>
            <color indexed="81"/>
            <rFont val="Arial"/>
            <family val="2"/>
          </rPr>
          <t>Medium risks</t>
        </r>
        <r>
          <rPr>
            <sz val="10"/>
            <color indexed="81"/>
            <rFont val="Arial"/>
            <family val="2"/>
          </rPr>
          <t xml:space="preserve"> require additional assessment and may require active management/monitoring 
</t>
        </r>
        <r>
          <rPr>
            <b/>
            <sz val="10"/>
            <color indexed="81"/>
            <rFont val="Arial"/>
            <family val="2"/>
          </rPr>
          <t>Low and very low risks</t>
        </r>
        <r>
          <rPr>
            <sz val="10"/>
            <color indexed="81"/>
            <rFont val="Arial"/>
            <family val="2"/>
          </rPr>
          <t xml:space="preserve"> require periodic review.</t>
        </r>
      </text>
    </comment>
    <comment ref="J33" authorId="0" shapeId="0" xr:uid="{00000000-0006-0000-0000-000008000000}">
      <text>
        <r>
          <rPr>
            <b/>
            <sz val="10"/>
            <color indexed="81"/>
            <rFont val="Arial"/>
            <family val="2"/>
          </rPr>
          <t xml:space="preserve">Risk management </t>
        </r>
        <r>
          <rPr>
            <sz val="10"/>
            <color indexed="81"/>
            <rFont val="Arial"/>
            <family val="2"/>
          </rPr>
          <t xml:space="preserve">involves breaking or limiting the source-pathway-receptor linkage to reduce risk.  
</t>
        </r>
        <r>
          <rPr>
            <sz val="8"/>
            <color indexed="81"/>
            <rFont val="Tahoma"/>
          </rPr>
          <t xml:space="preserve">
</t>
        </r>
      </text>
    </comment>
  </commentList>
</comments>
</file>

<file path=xl/sharedStrings.xml><?xml version="1.0" encoding="utf-8"?>
<sst xmlns="http://schemas.openxmlformats.org/spreadsheetml/2006/main" count="258" uniqueCount="147">
  <si>
    <t>Location:</t>
  </si>
  <si>
    <t>Risk assessment carried out by:</t>
  </si>
  <si>
    <t>Date:</t>
  </si>
  <si>
    <t>Data and information</t>
  </si>
  <si>
    <t>Judgement</t>
  </si>
  <si>
    <t>Receptor</t>
  </si>
  <si>
    <t>Source</t>
  </si>
  <si>
    <t>Harm</t>
  </si>
  <si>
    <t>Pathway</t>
  </si>
  <si>
    <t>Probability of exposure</t>
  </si>
  <si>
    <t>Consequence</t>
  </si>
  <si>
    <t>Magnitude of risk</t>
  </si>
  <si>
    <t>Justification for magnitude</t>
  </si>
  <si>
    <t>Risk management</t>
  </si>
  <si>
    <t>Residual risk</t>
  </si>
  <si>
    <t>What is at risk?           What do I wish to protect?</t>
  </si>
  <si>
    <t>What is the agent or process with potential to cause harm?</t>
  </si>
  <si>
    <t>What are the harmful consequences if things go wrong?</t>
  </si>
  <si>
    <t>How  might the receptor come into contact with the source?</t>
  </si>
  <si>
    <t>How likely is this contact?</t>
  </si>
  <si>
    <t>How severe will the consequences be if this occurs?</t>
  </si>
  <si>
    <t>What is the overall magnitude of the risk?</t>
  </si>
  <si>
    <t>On what did I base my judgement?</t>
  </si>
  <si>
    <t>How can I best manage the risk to reduce the magnitude?</t>
  </si>
  <si>
    <t>Very low</t>
  </si>
  <si>
    <t>Low</t>
  </si>
  <si>
    <t>Medium</t>
  </si>
  <si>
    <t>High</t>
  </si>
  <si>
    <t xml:space="preserve">Notes: </t>
  </si>
  <si>
    <t xml:space="preserve">Red triangle indicates comment containing supporting information </t>
  </si>
  <si>
    <t xml:space="preserve">Yellow columns contain drop down menus that allow automatic evaluation of risk in green column </t>
  </si>
  <si>
    <t>Parameter 1</t>
  </si>
  <si>
    <t>Parameter 2</t>
  </si>
  <si>
    <t>Parameter 3</t>
  </si>
  <si>
    <t>Action (by permitting)</t>
  </si>
  <si>
    <t>Applies to all potential locations.</t>
  </si>
  <si>
    <t>What is the magnitude of the risk after management? (This residual risk will be controlled by Compliance Assessment).</t>
  </si>
  <si>
    <t>Location of environmentally sensitive sites (km / m):</t>
  </si>
  <si>
    <t>Greater than 200m (see below)</t>
  </si>
  <si>
    <t>Parameter 4</t>
  </si>
  <si>
    <t>Abbreviations:</t>
  </si>
  <si>
    <t>Local human population</t>
  </si>
  <si>
    <t>Nuisance - dust on cars, clothing etc.</t>
  </si>
  <si>
    <t>Nuisance, loss of amenity</t>
  </si>
  <si>
    <t>Odour</t>
  </si>
  <si>
    <t>Harm to human health, nuisance, loss of amenity</t>
  </si>
  <si>
    <t>Air transport and over land</t>
  </si>
  <si>
    <t>Pests (e.g. flies)</t>
  </si>
  <si>
    <t>Flood waters</t>
  </si>
  <si>
    <t>Direct run-off from site across ground surface, via surface water drains, ditches etc.</t>
  </si>
  <si>
    <t>Groundwater</t>
  </si>
  <si>
    <t>Any</t>
  </si>
  <si>
    <t>Standard Facility:</t>
  </si>
  <si>
    <t>Nuisance, loss of amenity and harm to animal health</t>
  </si>
  <si>
    <t>Local human population and local environment</t>
  </si>
  <si>
    <t>Direct physical contact</t>
  </si>
  <si>
    <t xml:space="preserve">Abstraction from watercourse downstream of facility (for agricultural or potable use). </t>
  </si>
  <si>
    <t>Acute effects, closure of abstraction intakes.</t>
  </si>
  <si>
    <t>The scope of the permit and associated rules is defined by the following risk criteria:</t>
  </si>
  <si>
    <t>SR - Standard Rule</t>
  </si>
  <si>
    <t xml:space="preserve">As above </t>
  </si>
  <si>
    <t>Air transport then deposition</t>
  </si>
  <si>
    <t>Releases of particulate matter (dusts) and micro-organisms (bioaerosols).</t>
  </si>
  <si>
    <t>Air transport then inhalation.</t>
  </si>
  <si>
    <t>Local human population, livestock and wildlife.</t>
  </si>
  <si>
    <t>Waste, litter and mud on local roads</t>
  </si>
  <si>
    <t>Vehicles entering and leaving site.</t>
  </si>
  <si>
    <t>Scavenging animals and scavenging birds</t>
  </si>
  <si>
    <t>Flooding of site</t>
  </si>
  <si>
    <t>If waste is washed off site it may contaminate buildings / gardens / natural habitats downstream.</t>
  </si>
  <si>
    <t>All on-site hazards: wastes; machinery and vehicles.</t>
  </si>
  <si>
    <t>Bodily injury</t>
  </si>
  <si>
    <t>Acute effects: oxygen depletion, fish kill and algal blooms</t>
  </si>
  <si>
    <t>Transport through soil/groundwater then extraction at borehole.</t>
  </si>
  <si>
    <t>Nuisance, loss of amenity, loss of sleep.</t>
  </si>
  <si>
    <t xml:space="preserve">Noise through the air and vibration through the ground. </t>
  </si>
  <si>
    <t>Local residents often sensitive to noise and vibration</t>
  </si>
  <si>
    <t>Local human population and / or livestock after gaining unauthorised access to the waste operation</t>
  </si>
  <si>
    <t>Local human population and local environment.</t>
  </si>
  <si>
    <t xml:space="preserve">Protected sites -  European sites and SSSIs  </t>
  </si>
  <si>
    <t>As above</t>
  </si>
  <si>
    <t>Contaminated waters used for recreational purposes</t>
  </si>
  <si>
    <t>Harm to human health - respiratory irritation and illness.</t>
  </si>
  <si>
    <t>Nuisance, loss of amenity, road traffic accidents.</t>
  </si>
  <si>
    <t>Direct contact or ingestion</t>
  </si>
  <si>
    <t>Harm to human health - skin damage or gastro-intestinal illness.</t>
  </si>
  <si>
    <t>Unlikely to occur, but might restrict recreational use.</t>
  </si>
  <si>
    <t xml:space="preserve">Waste operations may cause harm to and deterioration of nature conservation sites. </t>
  </si>
  <si>
    <t>Direct run-off from site across ground surface, via surface water drains, ditches etc. then abstraction.</t>
  </si>
  <si>
    <t>Chronic effects: contamination of groundwater, requiring treatment of water or closure of borehole.</t>
  </si>
  <si>
    <t>As above.  Indirect run-off via the soil layer</t>
  </si>
  <si>
    <t>Noise and vibration</t>
  </si>
  <si>
    <t>Arson and / or vandalism causing the release of polluting materials to air (smoke or fumes), water or land.</t>
  </si>
  <si>
    <t xml:space="preserve">Respiratory irritation, illness and nuisance to local population.  Injury to staff, firefighters or arsonists/vandals. Pollution of water or land. </t>
  </si>
  <si>
    <t>Air transport of smoke.  Spillages and contaminated firewater by direct run-off from site and via surface water drains and ditches.</t>
  </si>
  <si>
    <t>Parameter 5</t>
  </si>
  <si>
    <t xml:space="preserve">Litter </t>
  </si>
  <si>
    <t>Harm to human health - from waste carried off site and faeces.  Nuisance and  loss of amenity.</t>
  </si>
  <si>
    <t>Accidental fire causing the release of polluting materials to air (smoke or fumes), water or land.</t>
  </si>
  <si>
    <t>Respiratory irritation, illness and nuisance to local population.  Injury to staff or firefighters. Pollution of water or land.</t>
  </si>
  <si>
    <t>As above.</t>
  </si>
  <si>
    <t>Harm to protected site through toxic contamination, nutrient enrichment, smothering, disturbance, predation etc.</t>
  </si>
  <si>
    <t>All surface waters close to and downstream of site.</t>
  </si>
  <si>
    <t>Road safety, local residents often sensitive to mud on roads.</t>
  </si>
  <si>
    <t>Spillage of liquids, leachate from waste, contaminated rainwater run-off from waste e.g. containing suspended solids.</t>
  </si>
  <si>
    <t>As above.  Local residents often sensitive to dust.</t>
  </si>
  <si>
    <t>SR - emissions shall be free from noise and vibration......  SR (if required) - noise and vibration management plan.</t>
  </si>
  <si>
    <t xml:space="preserve">Permitted waste types unlikely to attract pests. </t>
  </si>
  <si>
    <t>SR - activities shall be managed and operated in accordance with a management system (will include site security measures to prevent unauthorised access).</t>
  </si>
  <si>
    <t>Permitted wastes unlikely to attract scavenging animals and birds but may become nesting / breeding sites.</t>
  </si>
  <si>
    <t>Permitted waste types are inert therefore only a low magnitude risk is estimated</t>
  </si>
  <si>
    <t>Waste Operation: Mobile plant for the treatment of waste soils contaminated material</t>
  </si>
  <si>
    <t xml:space="preserve">Permitted activities - The treatment of waste soils and the treatment of contaminated material, </t>
  </si>
  <si>
    <t>substances or products (R3, R4, R5 and R13).</t>
  </si>
  <si>
    <t>Permitted waste types - All potential waste types as agreed in the deployment form</t>
  </si>
  <si>
    <t>Quantity of waste accepted at the facility: not applicable.</t>
  </si>
  <si>
    <t>There is potential for exposure if anyone is living or working close to the site (apart from the operator and employees).  There is potential for increased dust generation from permitted activities during prolonged dry periods e.g. summer months.</t>
  </si>
  <si>
    <t>Local residents often sensitive to litter.</t>
  </si>
  <si>
    <t>Local residents often sensitive to odour.</t>
  </si>
  <si>
    <t>Permitted waste types washed off site will add to the volume and hazard of the local post-flood clean up workload.</t>
  </si>
  <si>
    <t>As above.  Harm is likely to be temporary and reversible.</t>
  </si>
  <si>
    <t>As above.  Watercourse must have medium / high flow for abstraction to be permitted, which will dilute contaminated run-off.</t>
  </si>
  <si>
    <t>Waste activity will be temporary, but there is the potential for contaminated run-off to reach groundwater.</t>
  </si>
  <si>
    <t xml:space="preserve">Unless otherwise stated in the agreed deployment form, contaminated materials, substances or products </t>
  </si>
  <si>
    <t>shall be stored and treated on an impermeable surface with sealed drainage.</t>
  </si>
  <si>
    <t>shall be stored and treated on an impermeable surface with sealed drainage;</t>
  </si>
  <si>
    <t>Inert wastes shall be stored and treated on hard standing or on an impermeable surface with sealed drainage.</t>
  </si>
  <si>
    <t xml:space="preserve">SR (deployment form) - The operator shall only carry out the activity at a particular location, in accordance with  </t>
  </si>
  <si>
    <t>a deployment form that has been agreed with the Agency.  The form will specify the technology and plant to be used,</t>
  </si>
  <si>
    <t>SR - emissions shall be free from odour….  SR (if required) - ….odour management plan.</t>
  </si>
  <si>
    <t>Permitted waste types will not normally be flammable, so only a low magnitude risk is estimated.</t>
  </si>
  <si>
    <t>SR - (deployment form).</t>
  </si>
  <si>
    <t>the waste materials that can be accepted, release points and release limits etc.</t>
  </si>
  <si>
    <t>Permitted waste types do not include sludges or liquids so only a medium magnitude risk is estimated.  There is potential for contaminated rainwater run-off from wastes stored outside buildings especially during heavy rain.</t>
  </si>
  <si>
    <t>Chronic effects: deterioration of water quality</t>
  </si>
  <si>
    <t>Generic risk assessment for standard rules set number SR2008No27 v3.0</t>
  </si>
  <si>
    <t xml:space="preserve">SR (emissions of substances not controlled by emission limits)  - emissions of substances .... shall not cause pollution…., with appropriate measures: </t>
  </si>
  <si>
    <t>SR - (emissions of substances not controlled by emission limits). SR (deployment form). SR (if required) - emissions management plan.</t>
  </si>
  <si>
    <t>As above. Appropriate measures could include clearing litter arising from the activities from affected areas outside the site.</t>
  </si>
  <si>
    <t>As above. Appropriate measures could include clearing waste, litter and mud arising from the activities from affected areas outside the site.</t>
  </si>
  <si>
    <t>SR - emissions of substances not controlled by emission limits (including those from scavenging animals, scavenging birds and other pests) shall not cause pollution.</t>
  </si>
  <si>
    <t>SR - management system (will include flood risk management).</t>
  </si>
  <si>
    <t>As above. SR - management system (will include fire and spillages).</t>
  </si>
  <si>
    <t>As above (excluding comments on access to waste). Permitted activities do not include the burning of waste.</t>
  </si>
  <si>
    <t>SR - All liquids shall be provided with secondary containment.... (applies to non- wastes such as fuels). Run-off restricted by SR (emissions of substances not controlled by emission limits). SR (deployment form).</t>
  </si>
  <si>
    <t>SR - (emissions of substances not controlled by emission limits). SR (if required) - emissions management plan.</t>
  </si>
  <si>
    <t>Natural Resources Wales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</si>
</sst>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0"/>
      <name val="Arial"/>
    </font>
    <font>
      <b/>
      <sz val="10"/>
      <name val="Arial"/>
    </font>
    <font>
      <b/>
      <sz val="12"/>
      <name val="Arial"/>
      <family val="2"/>
    </font>
    <font>
      <sz val="12"/>
      <name val="Arial"/>
      <family val="2"/>
    </font>
    <font>
      <b/>
      <sz val="12"/>
      <name val="Arial"/>
    </font>
    <font>
      <b/>
      <sz val="14"/>
      <name val="Arial"/>
    </font>
    <font>
      <b/>
      <sz val="14"/>
      <name val="Arial"/>
      <family val="2"/>
    </font>
    <font>
      <sz val="8"/>
      <color indexed="81"/>
      <name val="Tahoma"/>
    </font>
    <font>
      <sz val="10"/>
      <color indexed="81"/>
      <name val="Arial"/>
      <family val="2"/>
    </font>
    <font>
      <b/>
      <sz val="10"/>
      <color indexed="81"/>
      <name val="Arial"/>
      <family val="2"/>
    </font>
    <font>
      <b/>
      <sz val="10"/>
      <name val="Arial"/>
      <family val="2"/>
    </font>
    <font>
      <sz val="10"/>
      <name val="Arial"/>
      <family val="2"/>
    </font>
  </fonts>
  <fills count="10">
    <fill>
      <patternFill patternType="none"/>
    </fill>
    <fill>
      <patternFill patternType="gray125"/>
    </fill>
    <fill>
      <patternFill patternType="solid">
        <fgColor indexed="41"/>
        <bgColor indexed="64"/>
      </patternFill>
    </fill>
    <fill>
      <patternFill patternType="solid">
        <fgColor indexed="22"/>
        <bgColor indexed="64"/>
      </patternFill>
    </fill>
    <fill>
      <patternFill patternType="solid">
        <fgColor indexed="10"/>
        <bgColor indexed="64"/>
      </patternFill>
    </fill>
    <fill>
      <patternFill patternType="solid">
        <fgColor indexed="13"/>
        <bgColor indexed="64"/>
      </patternFill>
    </fill>
    <fill>
      <patternFill patternType="solid">
        <fgColor indexed="15"/>
        <bgColor indexed="64"/>
      </patternFill>
    </fill>
    <fill>
      <patternFill patternType="solid">
        <fgColor indexed="42"/>
        <bgColor indexed="64"/>
      </patternFill>
    </fill>
    <fill>
      <patternFill patternType="solid">
        <fgColor indexed="11"/>
        <bgColor indexed="64"/>
      </patternFill>
    </fill>
    <fill>
      <patternFill patternType="solid">
        <fgColor indexed="9"/>
        <bgColor indexed="64"/>
      </patternFill>
    </fill>
  </fills>
  <borders count="29">
    <border>
      <left/>
      <right/>
      <top/>
      <bottom/>
      <diagonal/>
    </border>
    <border>
      <left/>
      <right style="thin">
        <color indexed="64"/>
      </right>
      <top/>
      <bottom/>
      <diagonal/>
    </border>
    <border>
      <left style="double">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double">
        <color indexed="64"/>
      </left>
      <right style="thin">
        <color indexed="64"/>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double">
        <color indexed="64"/>
      </top>
      <bottom/>
      <diagonal/>
    </border>
    <border>
      <left/>
      <right/>
      <top style="double">
        <color indexed="64"/>
      </top>
      <bottom style="thin">
        <color indexed="64"/>
      </bottom>
      <diagonal/>
    </border>
    <border>
      <left style="double">
        <color indexed="64"/>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thin">
        <color indexed="64"/>
      </right>
      <top/>
      <bottom/>
      <diagonal/>
    </border>
    <border>
      <left/>
      <right style="double">
        <color indexed="64"/>
      </right>
      <top/>
      <bottom style="thin">
        <color indexed="64"/>
      </bottom>
      <diagonal/>
    </border>
    <border>
      <left/>
      <right style="double">
        <color indexed="64"/>
      </right>
      <top/>
      <bottom/>
      <diagonal/>
    </border>
    <border>
      <left/>
      <right/>
      <top/>
      <bottom style="dashed">
        <color indexed="64"/>
      </bottom>
      <diagonal/>
    </border>
    <border>
      <left/>
      <right/>
      <top/>
      <bottom style="dotted">
        <color indexed="64"/>
      </bottom>
      <diagonal/>
    </border>
    <border>
      <left style="double">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bottom style="thin">
        <color indexed="64"/>
      </bottom>
      <diagonal/>
    </border>
    <border>
      <left style="thin">
        <color indexed="64"/>
      </left>
      <right style="thin">
        <color indexed="64"/>
      </right>
      <top/>
      <bottom/>
      <diagonal/>
    </border>
    <border>
      <left style="double">
        <color indexed="64"/>
      </left>
      <right/>
      <top/>
      <bottom/>
      <diagonal/>
    </border>
    <border>
      <left style="double">
        <color indexed="64"/>
      </left>
      <right style="thin">
        <color indexed="64"/>
      </right>
      <top style="double">
        <color indexed="64"/>
      </top>
      <bottom style="double">
        <color indexed="64"/>
      </bottom>
      <diagonal/>
    </border>
    <border>
      <left/>
      <right style="thin">
        <color indexed="64"/>
      </right>
      <top style="double">
        <color indexed="64"/>
      </top>
      <bottom style="double">
        <color indexed="64"/>
      </bottom>
      <diagonal/>
    </border>
    <border>
      <left/>
      <right/>
      <top style="double">
        <color indexed="64"/>
      </top>
      <bottom style="double">
        <color indexed="64"/>
      </bottom>
      <diagonal/>
    </border>
    <border>
      <left style="double">
        <color indexed="64"/>
      </left>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right style="double">
        <color indexed="64"/>
      </right>
      <top style="double">
        <color indexed="64"/>
      </top>
      <bottom style="double">
        <color indexed="64"/>
      </bottom>
      <diagonal/>
    </border>
  </borders>
  <cellStyleXfs count="1">
    <xf numFmtId="0" fontId="0" fillId="0" borderId="0"/>
  </cellStyleXfs>
  <cellXfs count="83">
    <xf numFmtId="0" fontId="0" fillId="0" borderId="0" xfId="0"/>
    <xf numFmtId="0" fontId="0" fillId="0" borderId="0" xfId="0" applyBorder="1"/>
    <xf numFmtId="0" fontId="0" fillId="0" borderId="1" xfId="0" applyBorder="1"/>
    <xf numFmtId="0" fontId="1" fillId="2" borderId="2" xfId="0" applyFont="1" applyFill="1" applyBorder="1" applyAlignment="1">
      <alignment horizontal="center" vertical="top" wrapText="1"/>
    </xf>
    <xf numFmtId="0" fontId="1" fillId="2" borderId="3" xfId="0" applyFont="1" applyFill="1" applyBorder="1" applyAlignment="1">
      <alignment horizontal="center" vertical="top" wrapText="1"/>
    </xf>
    <xf numFmtId="0" fontId="1" fillId="2" borderId="4" xfId="0" applyFont="1" applyFill="1" applyBorder="1" applyAlignment="1">
      <alignment horizontal="center" vertical="top" wrapText="1"/>
    </xf>
    <xf numFmtId="0" fontId="1" fillId="3" borderId="5" xfId="0" applyFont="1" applyFill="1" applyBorder="1" applyAlignment="1">
      <alignment vertical="top" wrapText="1"/>
    </xf>
    <xf numFmtId="0" fontId="1" fillId="3" borderId="6" xfId="0" applyFont="1" applyFill="1" applyBorder="1" applyAlignment="1">
      <alignment vertical="top" wrapText="1"/>
    </xf>
    <xf numFmtId="0" fontId="1" fillId="3" borderId="7" xfId="0" applyFont="1" applyFill="1" applyBorder="1" applyAlignment="1">
      <alignment vertical="top" wrapText="1"/>
    </xf>
    <xf numFmtId="0" fontId="0" fillId="0" borderId="0" xfId="0" applyBorder="1" applyAlignment="1">
      <alignment horizontal="center"/>
    </xf>
    <xf numFmtId="0" fontId="0" fillId="0" borderId="8" xfId="0" applyBorder="1"/>
    <xf numFmtId="0" fontId="0" fillId="0" borderId="8" xfId="0" applyFill="1" applyBorder="1"/>
    <xf numFmtId="0" fontId="0" fillId="0" borderId="0" xfId="0" applyFill="1" applyBorder="1"/>
    <xf numFmtId="0" fontId="0" fillId="0" borderId="0" xfId="0" applyFill="1"/>
    <xf numFmtId="0" fontId="0" fillId="2" borderId="9" xfId="0" applyFill="1" applyBorder="1" applyAlignment="1">
      <alignment horizontal="centerContinuous" vertical="top"/>
    </xf>
    <xf numFmtId="0" fontId="4" fillId="2" borderId="10" xfId="0" applyFont="1" applyFill="1" applyBorder="1" applyAlignment="1">
      <alignment vertical="center"/>
    </xf>
    <xf numFmtId="0" fontId="4" fillId="2" borderId="9" xfId="0" applyFont="1" applyFill="1" applyBorder="1" applyAlignment="1">
      <alignment horizontal="centerContinuous" vertical="center"/>
    </xf>
    <xf numFmtId="0" fontId="4" fillId="2" borderId="9" xfId="0" applyFont="1" applyFill="1" applyBorder="1" applyAlignment="1">
      <alignment vertical="center"/>
    </xf>
    <xf numFmtId="0" fontId="2" fillId="2" borderId="10" xfId="0" applyFont="1" applyFill="1" applyBorder="1" applyAlignment="1">
      <alignment horizontal="centerContinuous" vertical="center"/>
    </xf>
    <xf numFmtId="0" fontId="0" fillId="2" borderId="11" xfId="0" applyFill="1" applyBorder="1" applyAlignment="1">
      <alignment horizontal="centerContinuous" vertical="center"/>
    </xf>
    <xf numFmtId="0" fontId="3" fillId="0" borderId="0" xfId="0" applyFont="1"/>
    <xf numFmtId="0" fontId="6" fillId="0" borderId="0" xfId="0" applyFont="1"/>
    <xf numFmtId="0" fontId="0" fillId="3" borderId="0" xfId="0" applyFill="1" applyBorder="1"/>
    <xf numFmtId="0" fontId="0" fillId="4" borderId="0" xfId="0" applyFill="1" applyBorder="1"/>
    <xf numFmtId="0" fontId="0" fillId="4" borderId="0" xfId="0" applyFill="1"/>
    <xf numFmtId="0" fontId="0" fillId="5" borderId="0" xfId="0" applyFill="1" applyBorder="1"/>
    <xf numFmtId="0" fontId="0" fillId="5" borderId="0" xfId="0" applyFill="1"/>
    <xf numFmtId="0" fontId="0" fillId="6" borderId="0" xfId="0" applyFill="1" applyBorder="1"/>
    <xf numFmtId="0" fontId="0" fillId="6" borderId="0" xfId="0" applyFill="1"/>
    <xf numFmtId="2" fontId="0" fillId="0" borderId="0" xfId="0" applyNumberFormat="1" applyBorder="1"/>
    <xf numFmtId="0" fontId="0" fillId="0" borderId="5" xfId="0" applyBorder="1" applyAlignment="1" applyProtection="1">
      <alignment vertical="top" wrapText="1"/>
      <protection locked="0"/>
    </xf>
    <xf numFmtId="0" fontId="0" fillId="0" borderId="6" xfId="0" applyBorder="1" applyAlignment="1" applyProtection="1">
      <alignment vertical="top" wrapText="1"/>
      <protection locked="0"/>
    </xf>
    <xf numFmtId="0" fontId="0" fillId="0" borderId="7" xfId="0" applyBorder="1" applyAlignment="1" applyProtection="1">
      <alignment vertical="top" wrapText="1"/>
      <protection locked="0"/>
    </xf>
    <xf numFmtId="0" fontId="0" fillId="0" borderId="12" xfId="0" applyBorder="1" applyAlignment="1" applyProtection="1">
      <alignment vertical="top" wrapText="1"/>
      <protection locked="0"/>
    </xf>
    <xf numFmtId="0" fontId="0" fillId="0" borderId="1" xfId="0" applyBorder="1" applyAlignment="1" applyProtection="1">
      <alignment vertical="top" wrapText="1"/>
      <protection locked="0"/>
    </xf>
    <xf numFmtId="0" fontId="0" fillId="0" borderId="0" xfId="0" applyAlignment="1">
      <alignment horizontal="center" vertical="top"/>
    </xf>
    <xf numFmtId="0" fontId="0" fillId="0" borderId="7" xfId="0" applyFill="1" applyBorder="1" applyAlignment="1" applyProtection="1">
      <alignment vertical="top" wrapText="1"/>
      <protection locked="0"/>
    </xf>
    <xf numFmtId="0" fontId="0" fillId="0" borderId="13" xfId="0" applyBorder="1" applyAlignment="1" applyProtection="1">
      <alignment vertical="top" wrapText="1"/>
      <protection locked="0"/>
    </xf>
    <xf numFmtId="0" fontId="0" fillId="0" borderId="14" xfId="0" applyBorder="1" applyAlignment="1" applyProtection="1">
      <alignment vertical="top" wrapText="1"/>
      <protection locked="0"/>
    </xf>
    <xf numFmtId="0" fontId="0" fillId="7" borderId="0" xfId="0" applyFill="1" applyProtection="1"/>
    <xf numFmtId="0" fontId="0" fillId="7" borderId="15" xfId="0" applyFill="1" applyBorder="1" applyProtection="1"/>
    <xf numFmtId="0" fontId="0" fillId="7" borderId="16" xfId="0" applyFill="1" applyBorder="1" applyProtection="1"/>
    <xf numFmtId="0" fontId="0" fillId="7" borderId="0" xfId="0" applyFill="1" applyBorder="1" applyProtection="1"/>
    <xf numFmtId="0" fontId="2" fillId="7" borderId="0" xfId="0" applyFont="1" applyFill="1" applyProtection="1"/>
    <xf numFmtId="0" fontId="2" fillId="7" borderId="0" xfId="0" applyFont="1" applyFill="1" applyBorder="1" applyProtection="1"/>
    <xf numFmtId="0" fontId="3" fillId="7" borderId="0" xfId="0" applyFont="1" applyFill="1" applyProtection="1"/>
    <xf numFmtId="0" fontId="3" fillId="7" borderId="0" xfId="0" applyFont="1" applyFill="1" applyBorder="1" applyProtection="1"/>
    <xf numFmtId="0" fontId="5" fillId="7" borderId="0" xfId="0" applyFont="1" applyFill="1" applyBorder="1" applyProtection="1"/>
    <xf numFmtId="0" fontId="4" fillId="7" borderId="0" xfId="0" applyFont="1" applyFill="1" applyBorder="1" applyProtection="1"/>
    <xf numFmtId="0" fontId="10" fillId="0" borderId="0" xfId="0" applyFont="1" applyFill="1" applyBorder="1"/>
    <xf numFmtId="0" fontId="10" fillId="0" borderId="0" xfId="0" applyFont="1" applyFill="1" applyBorder="1" applyAlignment="1">
      <alignment horizontal="left"/>
    </xf>
    <xf numFmtId="0" fontId="2" fillId="0" borderId="0" xfId="0" applyFont="1" applyFill="1" applyBorder="1" applyProtection="1"/>
    <xf numFmtId="0" fontId="0" fillId="0" borderId="0" xfId="0" applyFill="1" applyBorder="1" applyProtection="1"/>
    <xf numFmtId="0" fontId="10" fillId="0" borderId="0" xfId="0" applyFont="1" applyFill="1" applyBorder="1" applyProtection="1"/>
    <xf numFmtId="0" fontId="10" fillId="0" borderId="0" xfId="0" applyFont="1" applyFill="1" applyBorder="1" applyAlignment="1" applyProtection="1">
      <alignment horizontal="right"/>
    </xf>
    <xf numFmtId="0" fontId="0" fillId="5" borderId="17" xfId="0" applyFill="1" applyBorder="1" applyAlignment="1" applyProtection="1">
      <alignment vertical="top" wrapText="1"/>
      <protection locked="0"/>
    </xf>
    <xf numFmtId="0" fontId="0" fillId="5" borderId="18" xfId="0" applyFill="1" applyBorder="1" applyAlignment="1" applyProtection="1">
      <alignment vertical="top" wrapText="1"/>
      <protection locked="0"/>
    </xf>
    <xf numFmtId="0" fontId="1" fillId="2" borderId="19" xfId="0" applyFont="1" applyFill="1" applyBorder="1" applyAlignment="1">
      <alignment horizontal="center" vertical="top" wrapText="1"/>
    </xf>
    <xf numFmtId="0" fontId="1" fillId="3" borderId="20" xfId="0" applyFont="1" applyFill="1" applyBorder="1" applyAlignment="1">
      <alignment vertical="top" wrapText="1"/>
    </xf>
    <xf numFmtId="0" fontId="0" fillId="0" borderId="0" xfId="0" applyBorder="1" applyAlignment="1" applyProtection="1">
      <alignment vertical="top" wrapText="1"/>
      <protection locked="0"/>
    </xf>
    <xf numFmtId="0" fontId="0" fillId="5" borderId="21" xfId="0" applyFill="1" applyBorder="1" applyAlignment="1" applyProtection="1">
      <alignment vertical="top" wrapText="1"/>
      <protection locked="0"/>
    </xf>
    <xf numFmtId="0" fontId="0" fillId="0" borderId="0" xfId="0" applyFill="1" applyBorder="1" applyAlignment="1" applyProtection="1">
      <alignment vertical="top" wrapText="1"/>
      <protection locked="0"/>
    </xf>
    <xf numFmtId="0" fontId="1" fillId="8" borderId="6" xfId="0" applyFont="1" applyFill="1" applyBorder="1" applyAlignment="1" applyProtection="1">
      <alignment vertical="top" wrapText="1"/>
      <protection locked="0"/>
    </xf>
    <xf numFmtId="0" fontId="0" fillId="5" borderId="17" xfId="0" applyNumberFormat="1" applyFill="1" applyBorder="1" applyAlignment="1" applyProtection="1">
      <alignment vertical="top" wrapText="1"/>
      <protection locked="0"/>
    </xf>
    <xf numFmtId="0" fontId="0" fillId="0" borderId="5" xfId="0" applyNumberFormat="1" applyBorder="1" applyAlignment="1" applyProtection="1">
      <alignment vertical="top" wrapText="1"/>
      <protection locked="0"/>
    </xf>
    <xf numFmtId="0" fontId="0" fillId="5" borderId="22" xfId="0" applyFill="1" applyBorder="1" applyAlignment="1" applyProtection="1">
      <alignment vertical="top" wrapText="1"/>
      <protection locked="0"/>
    </xf>
    <xf numFmtId="0" fontId="1" fillId="8" borderId="1" xfId="0" applyFont="1" applyFill="1" applyBorder="1" applyAlignment="1" applyProtection="1">
      <alignment vertical="top" wrapText="1"/>
      <protection locked="0"/>
    </xf>
    <xf numFmtId="0" fontId="0" fillId="0" borderId="23" xfId="0" applyBorder="1" applyAlignment="1" applyProtection="1">
      <alignment vertical="top" wrapText="1"/>
      <protection locked="0"/>
    </xf>
    <xf numFmtId="0" fontId="0" fillId="0" borderId="24" xfId="0" applyBorder="1" applyAlignment="1" applyProtection="1">
      <alignment vertical="top" wrapText="1"/>
      <protection locked="0"/>
    </xf>
    <xf numFmtId="0" fontId="0" fillId="0" borderId="25" xfId="0" applyBorder="1" applyAlignment="1" applyProtection="1">
      <alignment vertical="top" wrapText="1"/>
      <protection locked="0"/>
    </xf>
    <xf numFmtId="0" fontId="0" fillId="5" borderId="26" xfId="0" applyFill="1" applyBorder="1" applyAlignment="1" applyProtection="1">
      <alignment vertical="top" wrapText="1"/>
      <protection locked="0"/>
    </xf>
    <xf numFmtId="0" fontId="0" fillId="5" borderId="27" xfId="0" applyFill="1" applyBorder="1" applyAlignment="1" applyProtection="1">
      <alignment vertical="top" wrapText="1"/>
      <protection locked="0"/>
    </xf>
    <xf numFmtId="0" fontId="1" fillId="8" borderId="24" xfId="0" applyFont="1" applyFill="1" applyBorder="1" applyAlignment="1" applyProtection="1">
      <alignment vertical="top" wrapText="1"/>
      <protection locked="0"/>
    </xf>
    <xf numFmtId="0" fontId="0" fillId="0" borderId="25" xfId="0" applyFill="1" applyBorder="1" applyAlignment="1" applyProtection="1">
      <alignment vertical="top" wrapText="1"/>
      <protection locked="0"/>
    </xf>
    <xf numFmtId="0" fontId="0" fillId="0" borderId="23" xfId="0" applyNumberFormat="1" applyBorder="1" applyAlignment="1" applyProtection="1">
      <alignment vertical="top" wrapText="1"/>
      <protection locked="0"/>
    </xf>
    <xf numFmtId="0" fontId="0" fillId="0" borderId="28" xfId="0" applyBorder="1" applyAlignment="1" applyProtection="1">
      <alignment vertical="top" wrapText="1"/>
      <protection locked="0"/>
    </xf>
    <xf numFmtId="0" fontId="0" fillId="0" borderId="0" xfId="0" applyNumberFormat="1"/>
    <xf numFmtId="15" fontId="0" fillId="9" borderId="15" xfId="0" applyNumberFormat="1" applyFill="1" applyBorder="1" applyAlignment="1" applyProtection="1">
      <alignment horizontal="left" vertical="top" wrapText="1"/>
      <protection locked="0"/>
    </xf>
    <xf numFmtId="0" fontId="0" fillId="0" borderId="15" xfId="0" applyBorder="1" applyAlignment="1" applyProtection="1">
      <alignment horizontal="left" vertical="top" wrapText="1"/>
      <protection locked="0"/>
    </xf>
    <xf numFmtId="0" fontId="0" fillId="9" borderId="15" xfId="0" applyFill="1" applyBorder="1" applyAlignment="1" applyProtection="1">
      <alignment vertical="top" wrapText="1"/>
      <protection locked="0"/>
    </xf>
    <xf numFmtId="0" fontId="11" fillId="9" borderId="15" xfId="0" applyFont="1" applyFill="1" applyBorder="1" applyAlignment="1" applyProtection="1">
      <alignment vertical="top" wrapText="1"/>
      <protection locked="0"/>
    </xf>
    <xf numFmtId="0" fontId="0" fillId="0" borderId="15" xfId="0" applyBorder="1" applyAlignment="1" applyProtection="1">
      <alignment vertical="top" wrapText="1"/>
      <protection locked="0"/>
    </xf>
    <xf numFmtId="0" fontId="0" fillId="9" borderId="16" xfId="0" applyFill="1" applyBorder="1" applyAlignment="1" applyProtection="1">
      <alignment vertical="top" wrapText="1"/>
      <protection locked="0"/>
    </xf>
  </cellXfs>
  <cellStyles count="1">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10" Type="http://schemas.openxmlformats.org/officeDocument/2006/relationships/customXml" Target="../customXml/item5.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M124"/>
  <sheetViews>
    <sheetView tabSelected="1" topLeftCell="B1" zoomScale="75" zoomScaleNormal="75" workbookViewId="0">
      <selection activeCell="F10" sqref="F10:J10"/>
    </sheetView>
  </sheetViews>
  <sheetFormatPr defaultRowHeight="12.5" x14ac:dyDescent="0.25"/>
  <cols>
    <col min="1" max="1" width="0" hidden="1" customWidth="1"/>
    <col min="2" max="2" width="16.7265625" customWidth="1"/>
    <col min="3" max="3" width="16.81640625" customWidth="1"/>
    <col min="4" max="5" width="16.7265625" customWidth="1"/>
    <col min="6" max="6" width="11.81640625" customWidth="1"/>
    <col min="7" max="7" width="9.7265625" customWidth="1"/>
    <col min="8" max="8" width="11.26953125" customWidth="1"/>
    <col min="9" max="9" width="19" customWidth="1"/>
    <col min="10" max="10" width="20.26953125" customWidth="1"/>
    <col min="11" max="11" width="16.7265625" customWidth="1"/>
  </cols>
  <sheetData>
    <row r="2" spans="1:13" ht="18" x14ac:dyDescent="0.4">
      <c r="B2" s="21" t="s">
        <v>135</v>
      </c>
      <c r="C2" s="21"/>
      <c r="D2" s="21"/>
      <c r="E2" s="20"/>
    </row>
    <row r="3" spans="1:13" ht="12.75" customHeight="1" x14ac:dyDescent="0.35">
      <c r="B3" s="43"/>
      <c r="C3" s="43"/>
      <c r="D3" s="43"/>
      <c r="E3" s="45"/>
      <c r="F3" s="39"/>
      <c r="G3" s="39"/>
      <c r="H3" s="39"/>
      <c r="I3" s="39"/>
      <c r="J3" s="39"/>
      <c r="K3" s="39"/>
    </row>
    <row r="4" spans="1:13" ht="15.5" x14ac:dyDescent="0.35">
      <c r="B4" s="44" t="s">
        <v>52</v>
      </c>
      <c r="C4" s="44"/>
      <c r="D4" s="44"/>
      <c r="E4" s="46"/>
      <c r="F4" s="79" t="s">
        <v>111</v>
      </c>
      <c r="G4" s="79"/>
      <c r="H4" s="79"/>
      <c r="I4" s="79"/>
      <c r="J4" s="79"/>
      <c r="K4" s="40"/>
    </row>
    <row r="5" spans="1:13" ht="9.75" customHeight="1" x14ac:dyDescent="0.35">
      <c r="B5" s="44"/>
      <c r="C5" s="44"/>
      <c r="D5" s="44"/>
      <c r="E5" s="46"/>
      <c r="F5" s="42"/>
      <c r="G5" s="42"/>
      <c r="H5" s="39"/>
      <c r="I5" s="39"/>
      <c r="J5" s="39"/>
      <c r="K5" s="39"/>
    </row>
    <row r="6" spans="1:13" ht="15.5" x14ac:dyDescent="0.35">
      <c r="B6" s="44" t="s">
        <v>0</v>
      </c>
      <c r="C6" s="46"/>
      <c r="D6" s="46"/>
      <c r="E6" s="46"/>
      <c r="F6" s="79" t="s">
        <v>35</v>
      </c>
      <c r="G6" s="79"/>
      <c r="H6" s="79"/>
      <c r="I6" s="79"/>
      <c r="J6" s="79"/>
      <c r="K6" s="40"/>
    </row>
    <row r="7" spans="1:13" ht="9.75" customHeight="1" x14ac:dyDescent="0.4">
      <c r="B7" s="47"/>
      <c r="C7" s="42"/>
      <c r="D7" s="42"/>
      <c r="E7" s="42"/>
      <c r="F7" s="42"/>
      <c r="G7" s="42"/>
      <c r="H7" s="39"/>
      <c r="I7" s="39"/>
      <c r="J7" s="39"/>
      <c r="K7" s="39"/>
    </row>
    <row r="8" spans="1:13" ht="15.75" customHeight="1" x14ac:dyDescent="0.35">
      <c r="B8" s="44" t="s">
        <v>37</v>
      </c>
      <c r="C8" s="46"/>
      <c r="D8" s="46"/>
      <c r="E8" s="46"/>
      <c r="F8" s="80" t="s">
        <v>38</v>
      </c>
      <c r="G8" s="81"/>
      <c r="H8" s="81"/>
      <c r="I8" s="81"/>
      <c r="J8" s="81"/>
      <c r="K8" s="40"/>
    </row>
    <row r="9" spans="1:13" ht="10.5" customHeight="1" x14ac:dyDescent="0.25">
      <c r="B9" s="42"/>
      <c r="C9" s="42"/>
      <c r="D9" s="42"/>
      <c r="E9" s="42"/>
      <c r="F9" s="42"/>
      <c r="G9" s="42"/>
      <c r="H9" s="39"/>
      <c r="I9" s="39"/>
      <c r="J9" s="39"/>
      <c r="K9" s="39"/>
    </row>
    <row r="10" spans="1:13" ht="15.5" x14ac:dyDescent="0.35">
      <c r="B10" s="48" t="s">
        <v>1</v>
      </c>
      <c r="C10" s="42"/>
      <c r="D10" s="42"/>
      <c r="E10" s="42"/>
      <c r="F10" s="82" t="s">
        <v>146</v>
      </c>
      <c r="G10" s="82"/>
      <c r="H10" s="82"/>
      <c r="I10" s="82"/>
      <c r="J10" s="82"/>
      <c r="K10" s="41"/>
    </row>
    <row r="11" spans="1:13" ht="11.25" customHeight="1" x14ac:dyDescent="0.35">
      <c r="B11" s="48"/>
      <c r="C11" s="42"/>
      <c r="D11" s="42"/>
      <c r="E11" s="42"/>
      <c r="F11" s="42"/>
      <c r="G11" s="42"/>
      <c r="H11" s="43"/>
      <c r="I11" s="39"/>
      <c r="J11" s="39"/>
      <c r="K11" s="39"/>
    </row>
    <row r="12" spans="1:13" ht="15.5" x14ac:dyDescent="0.35">
      <c r="B12" s="44" t="s">
        <v>2</v>
      </c>
      <c r="C12" s="42"/>
      <c r="D12" s="42"/>
      <c r="E12" s="42"/>
      <c r="F12" s="77">
        <v>41085</v>
      </c>
      <c r="G12" s="78"/>
      <c r="H12" s="78"/>
      <c r="I12" s="78"/>
      <c r="J12" s="78"/>
      <c r="K12" s="40"/>
    </row>
    <row r="13" spans="1:13" ht="15.5" x14ac:dyDescent="0.35">
      <c r="B13" s="44"/>
      <c r="C13" s="42"/>
      <c r="D13" s="42"/>
      <c r="E13" s="42"/>
      <c r="F13" s="42"/>
      <c r="G13" s="42"/>
      <c r="H13" s="44"/>
      <c r="I13" s="42"/>
      <c r="J13" s="42"/>
      <c r="K13" s="42"/>
    </row>
    <row r="14" spans="1:13" ht="15.5" x14ac:dyDescent="0.35">
      <c r="A14" s="13"/>
      <c r="B14" s="51"/>
      <c r="C14" s="52" t="s">
        <v>58</v>
      </c>
      <c r="D14" s="52"/>
      <c r="E14" s="52"/>
      <c r="F14" s="52"/>
      <c r="G14" s="52"/>
      <c r="H14" s="51"/>
      <c r="I14" s="52"/>
      <c r="J14" s="52"/>
      <c r="K14" s="52"/>
      <c r="L14" s="13"/>
      <c r="M14" s="13"/>
    </row>
    <row r="15" spans="1:13" ht="15.5" x14ac:dyDescent="0.35">
      <c r="A15" s="13"/>
      <c r="B15" s="51"/>
      <c r="C15" t="s">
        <v>31</v>
      </c>
      <c r="D15" s="52" t="s">
        <v>112</v>
      </c>
      <c r="E15" s="52"/>
      <c r="F15" s="52"/>
      <c r="G15" s="52"/>
      <c r="H15" s="51"/>
      <c r="I15" s="52"/>
      <c r="J15" s="52"/>
      <c r="K15" s="52"/>
      <c r="L15" s="13"/>
      <c r="M15" s="13"/>
    </row>
    <row r="16" spans="1:13" x14ac:dyDescent="0.25">
      <c r="A16" s="13"/>
      <c r="D16" t="s">
        <v>113</v>
      </c>
      <c r="K16" s="52"/>
      <c r="L16" s="13"/>
      <c r="M16" s="13"/>
    </row>
    <row r="17" spans="1:13" x14ac:dyDescent="0.25">
      <c r="A17" s="13"/>
      <c r="C17" t="s">
        <v>32</v>
      </c>
      <c r="D17" t="s">
        <v>114</v>
      </c>
      <c r="K17" s="52"/>
      <c r="L17" s="13"/>
      <c r="M17" s="13"/>
    </row>
    <row r="18" spans="1:13" x14ac:dyDescent="0.25">
      <c r="A18" s="13"/>
      <c r="C18" t="s">
        <v>33</v>
      </c>
      <c r="D18" t="s">
        <v>115</v>
      </c>
      <c r="K18" s="52"/>
      <c r="L18" s="13"/>
      <c r="M18" s="13"/>
    </row>
    <row r="19" spans="1:13" x14ac:dyDescent="0.25">
      <c r="A19" s="13"/>
      <c r="C19" t="s">
        <v>39</v>
      </c>
      <c r="D19" t="s">
        <v>123</v>
      </c>
      <c r="K19" s="52"/>
      <c r="L19" s="13"/>
      <c r="M19" s="13"/>
    </row>
    <row r="20" spans="1:13" x14ac:dyDescent="0.25">
      <c r="A20" s="13"/>
      <c r="D20" t="s">
        <v>124</v>
      </c>
      <c r="K20" s="52"/>
      <c r="L20" s="13"/>
      <c r="M20" s="13"/>
    </row>
    <row r="21" spans="1:13" x14ac:dyDescent="0.25">
      <c r="A21" s="13"/>
      <c r="C21" t="s">
        <v>95</v>
      </c>
      <c r="D21" t="s">
        <v>126</v>
      </c>
      <c r="K21" s="52"/>
      <c r="L21" s="13"/>
      <c r="M21" s="13"/>
    </row>
    <row r="22" spans="1:13" x14ac:dyDescent="0.25">
      <c r="A22" s="13"/>
      <c r="K22" s="52"/>
      <c r="L22" s="13"/>
      <c r="M22" s="13"/>
    </row>
    <row r="23" spans="1:13" x14ac:dyDescent="0.25">
      <c r="A23" s="13"/>
      <c r="C23" t="s">
        <v>40</v>
      </c>
      <c r="D23" t="s">
        <v>59</v>
      </c>
      <c r="K23" s="52"/>
      <c r="L23" s="13"/>
      <c r="M23" s="13"/>
    </row>
    <row r="24" spans="1:13" x14ac:dyDescent="0.25">
      <c r="A24" s="13"/>
      <c r="D24" t="s">
        <v>136</v>
      </c>
      <c r="K24" s="52"/>
      <c r="L24" s="13"/>
      <c r="M24" s="13"/>
    </row>
    <row r="25" spans="1:13" x14ac:dyDescent="0.25">
      <c r="A25" s="13"/>
      <c r="D25" t="s">
        <v>123</v>
      </c>
      <c r="K25" s="52"/>
      <c r="L25" s="13"/>
      <c r="M25" s="13"/>
    </row>
    <row r="26" spans="1:13" x14ac:dyDescent="0.25">
      <c r="A26" s="13"/>
      <c r="D26" t="s">
        <v>125</v>
      </c>
      <c r="K26" s="52"/>
      <c r="L26" s="13"/>
      <c r="M26" s="13"/>
    </row>
    <row r="27" spans="1:13" x14ac:dyDescent="0.25">
      <c r="A27" s="13"/>
      <c r="D27" t="s">
        <v>126</v>
      </c>
      <c r="K27" s="52"/>
      <c r="L27" s="13"/>
      <c r="M27" s="13"/>
    </row>
    <row r="28" spans="1:13" x14ac:dyDescent="0.25">
      <c r="A28" s="13"/>
      <c r="D28" t="s">
        <v>127</v>
      </c>
      <c r="K28" s="52"/>
      <c r="L28" s="13"/>
      <c r="M28" s="13"/>
    </row>
    <row r="29" spans="1:13" x14ac:dyDescent="0.25">
      <c r="A29" s="13"/>
      <c r="D29" s="76" t="s">
        <v>128</v>
      </c>
      <c r="K29" s="52"/>
      <c r="L29" s="13"/>
      <c r="M29" s="13"/>
    </row>
    <row r="30" spans="1:13" x14ac:dyDescent="0.25">
      <c r="A30" s="13"/>
      <c r="D30" s="76" t="s">
        <v>132</v>
      </c>
      <c r="K30" s="52"/>
      <c r="L30" s="13"/>
      <c r="M30" s="13"/>
    </row>
    <row r="31" spans="1:13" ht="13" thickBot="1" x14ac:dyDescent="0.3">
      <c r="B31" s="13"/>
      <c r="C31" s="13"/>
      <c r="D31" s="13"/>
      <c r="E31" s="13"/>
      <c r="F31" s="12"/>
      <c r="G31" s="13"/>
      <c r="H31" s="13"/>
      <c r="I31" s="13"/>
      <c r="J31" s="13"/>
      <c r="K31" s="13"/>
    </row>
    <row r="32" spans="1:13" ht="28.5" customHeight="1" thickTop="1" x14ac:dyDescent="0.25">
      <c r="A32" s="2"/>
      <c r="B32" s="18" t="s">
        <v>3</v>
      </c>
      <c r="C32" s="14"/>
      <c r="D32" s="14"/>
      <c r="E32" s="14"/>
      <c r="F32" s="15"/>
      <c r="G32" s="16" t="s">
        <v>4</v>
      </c>
      <c r="H32" s="16"/>
      <c r="I32" s="17"/>
      <c r="J32" s="18" t="s">
        <v>34</v>
      </c>
      <c r="K32" s="19"/>
    </row>
    <row r="33" spans="1:11" ht="26" x14ac:dyDescent="0.25">
      <c r="A33" s="1"/>
      <c r="B33" s="3" t="s">
        <v>5</v>
      </c>
      <c r="C33" s="4" t="s">
        <v>6</v>
      </c>
      <c r="D33" s="4" t="s">
        <v>7</v>
      </c>
      <c r="E33" s="5" t="s">
        <v>8</v>
      </c>
      <c r="F33" s="3" t="s">
        <v>9</v>
      </c>
      <c r="G33" s="4" t="s">
        <v>10</v>
      </c>
      <c r="H33" s="4" t="s">
        <v>11</v>
      </c>
      <c r="I33" s="5" t="s">
        <v>12</v>
      </c>
      <c r="J33" s="3" t="s">
        <v>13</v>
      </c>
      <c r="K33" s="57" t="s">
        <v>14</v>
      </c>
    </row>
    <row r="34" spans="1:11" ht="121.5" customHeight="1" x14ac:dyDescent="0.25">
      <c r="A34" s="1"/>
      <c r="B34" s="6" t="s">
        <v>15</v>
      </c>
      <c r="C34" s="7" t="s">
        <v>16</v>
      </c>
      <c r="D34" s="7" t="s">
        <v>17</v>
      </c>
      <c r="E34" s="8" t="s">
        <v>18</v>
      </c>
      <c r="F34" s="6" t="s">
        <v>19</v>
      </c>
      <c r="G34" s="7" t="s">
        <v>20</v>
      </c>
      <c r="H34" s="7" t="s">
        <v>21</v>
      </c>
      <c r="I34" s="8" t="s">
        <v>22</v>
      </c>
      <c r="J34" s="6" t="s">
        <v>23</v>
      </c>
      <c r="K34" s="58" t="s">
        <v>36</v>
      </c>
    </row>
    <row r="35" spans="1:11" ht="165.75" customHeight="1" x14ac:dyDescent="0.25">
      <c r="A35" s="35"/>
      <c r="B35" s="30" t="s">
        <v>41</v>
      </c>
      <c r="C35" s="31" t="s">
        <v>62</v>
      </c>
      <c r="D35" s="31" t="s">
        <v>82</v>
      </c>
      <c r="E35" s="32" t="s">
        <v>63</v>
      </c>
      <c r="F35" s="55" t="s">
        <v>26</v>
      </c>
      <c r="G35" s="56" t="s">
        <v>26</v>
      </c>
      <c r="H35" s="62" t="s">
        <v>26</v>
      </c>
      <c r="I35" s="36" t="s">
        <v>116</v>
      </c>
      <c r="J35" s="30" t="s">
        <v>137</v>
      </c>
      <c r="K35" s="37" t="s">
        <v>25</v>
      </c>
    </row>
    <row r="36" spans="1:11" ht="48.75" customHeight="1" x14ac:dyDescent="0.25">
      <c r="A36" s="35"/>
      <c r="B36" s="30" t="s">
        <v>41</v>
      </c>
      <c r="C36" s="31" t="s">
        <v>80</v>
      </c>
      <c r="D36" s="31" t="s">
        <v>42</v>
      </c>
      <c r="E36" s="32" t="s">
        <v>61</v>
      </c>
      <c r="F36" s="55" t="s">
        <v>26</v>
      </c>
      <c r="G36" s="56" t="s">
        <v>26</v>
      </c>
      <c r="H36" s="62" t="s">
        <v>26</v>
      </c>
      <c r="I36" s="36" t="s">
        <v>105</v>
      </c>
      <c r="J36" s="30" t="s">
        <v>60</v>
      </c>
      <c r="K36" s="37" t="s">
        <v>25</v>
      </c>
    </row>
    <row r="37" spans="1:11" ht="90.75" customHeight="1" x14ac:dyDescent="0.25">
      <c r="A37" s="35"/>
      <c r="B37" s="30" t="s">
        <v>64</v>
      </c>
      <c r="C37" s="31" t="s">
        <v>96</v>
      </c>
      <c r="D37" s="31" t="s">
        <v>53</v>
      </c>
      <c r="E37" s="32" t="s">
        <v>61</v>
      </c>
      <c r="F37" s="55" t="s">
        <v>26</v>
      </c>
      <c r="G37" s="56" t="s">
        <v>25</v>
      </c>
      <c r="H37" s="62" t="s">
        <v>26</v>
      </c>
      <c r="I37" s="36" t="s">
        <v>117</v>
      </c>
      <c r="J37" s="30" t="s">
        <v>138</v>
      </c>
      <c r="K37" s="37" t="s">
        <v>25</v>
      </c>
    </row>
    <row r="38" spans="1:11" ht="87" customHeight="1" x14ac:dyDescent="0.25">
      <c r="A38" s="35"/>
      <c r="B38" s="30" t="s">
        <v>41</v>
      </c>
      <c r="C38" s="31" t="s">
        <v>65</v>
      </c>
      <c r="D38" s="31" t="s">
        <v>83</v>
      </c>
      <c r="E38" s="32" t="s">
        <v>66</v>
      </c>
      <c r="F38" s="55" t="s">
        <v>26</v>
      </c>
      <c r="G38" s="56" t="s">
        <v>26</v>
      </c>
      <c r="H38" s="62" t="s">
        <v>26</v>
      </c>
      <c r="I38" s="36" t="s">
        <v>103</v>
      </c>
      <c r="J38" s="30" t="s">
        <v>139</v>
      </c>
      <c r="K38" s="37" t="s">
        <v>25</v>
      </c>
    </row>
    <row r="39" spans="1:11" ht="63" customHeight="1" x14ac:dyDescent="0.25">
      <c r="A39" s="35"/>
      <c r="B39" s="30" t="s">
        <v>41</v>
      </c>
      <c r="C39" s="31" t="s">
        <v>44</v>
      </c>
      <c r="D39" s="31" t="s">
        <v>43</v>
      </c>
      <c r="E39" s="32" t="s">
        <v>63</v>
      </c>
      <c r="F39" s="55" t="s">
        <v>25</v>
      </c>
      <c r="G39" s="56" t="s">
        <v>25</v>
      </c>
      <c r="H39" s="62" t="s">
        <v>26</v>
      </c>
      <c r="I39" s="36" t="s">
        <v>118</v>
      </c>
      <c r="J39" s="30" t="s">
        <v>129</v>
      </c>
      <c r="K39" s="37" t="s">
        <v>25</v>
      </c>
    </row>
    <row r="40" spans="1:11" ht="86.25" customHeight="1" x14ac:dyDescent="0.25">
      <c r="A40" s="35"/>
      <c r="B40" s="30" t="s">
        <v>41</v>
      </c>
      <c r="C40" s="31" t="s">
        <v>91</v>
      </c>
      <c r="D40" s="31" t="s">
        <v>74</v>
      </c>
      <c r="E40" s="32" t="s">
        <v>75</v>
      </c>
      <c r="F40" s="55" t="s">
        <v>26</v>
      </c>
      <c r="G40" s="56" t="s">
        <v>26</v>
      </c>
      <c r="H40" s="62" t="s">
        <v>26</v>
      </c>
      <c r="I40" s="36" t="s">
        <v>76</v>
      </c>
      <c r="J40" s="30" t="s">
        <v>106</v>
      </c>
      <c r="K40" s="37" t="s">
        <v>25</v>
      </c>
    </row>
    <row r="41" spans="1:11" ht="113.25" customHeight="1" x14ac:dyDescent="0.25">
      <c r="A41" s="35"/>
      <c r="B41" s="30" t="s">
        <v>41</v>
      </c>
      <c r="C41" s="31" t="s">
        <v>67</v>
      </c>
      <c r="D41" s="31" t="s">
        <v>97</v>
      </c>
      <c r="E41" s="32" t="s">
        <v>46</v>
      </c>
      <c r="F41" s="55" t="s">
        <v>25</v>
      </c>
      <c r="G41" s="56" t="s">
        <v>26</v>
      </c>
      <c r="H41" s="62" t="s">
        <v>25</v>
      </c>
      <c r="I41" s="36" t="s">
        <v>109</v>
      </c>
      <c r="J41" s="30" t="s">
        <v>140</v>
      </c>
      <c r="K41" s="37" t="s">
        <v>24</v>
      </c>
    </row>
    <row r="42" spans="1:11" ht="60.75" customHeight="1" x14ac:dyDescent="0.25">
      <c r="A42" s="35"/>
      <c r="B42" s="30" t="s">
        <v>41</v>
      </c>
      <c r="C42" s="31" t="s">
        <v>47</v>
      </c>
      <c r="D42" s="31" t="s">
        <v>45</v>
      </c>
      <c r="E42" s="32" t="s">
        <v>46</v>
      </c>
      <c r="F42" s="63" t="s">
        <v>25</v>
      </c>
      <c r="G42" s="56" t="s">
        <v>26</v>
      </c>
      <c r="H42" s="62" t="s">
        <v>25</v>
      </c>
      <c r="I42" s="36" t="s">
        <v>107</v>
      </c>
      <c r="J42" s="30" t="s">
        <v>80</v>
      </c>
      <c r="K42" s="37" t="s">
        <v>24</v>
      </c>
    </row>
    <row r="43" spans="1:11" ht="97.5" customHeight="1" x14ac:dyDescent="0.25">
      <c r="A43" s="35"/>
      <c r="B43" s="30" t="s">
        <v>54</v>
      </c>
      <c r="C43" s="31" t="s">
        <v>68</v>
      </c>
      <c r="D43" s="31" t="s">
        <v>69</v>
      </c>
      <c r="E43" s="32" t="s">
        <v>48</v>
      </c>
      <c r="F43" s="55" t="s">
        <v>25</v>
      </c>
      <c r="G43" s="56" t="s">
        <v>26</v>
      </c>
      <c r="H43" s="62" t="s">
        <v>25</v>
      </c>
      <c r="I43" s="36" t="s">
        <v>119</v>
      </c>
      <c r="J43" s="30" t="s">
        <v>141</v>
      </c>
      <c r="K43" s="37" t="s">
        <v>24</v>
      </c>
    </row>
    <row r="44" spans="1:11" ht="100.5" customHeight="1" x14ac:dyDescent="0.25">
      <c r="A44" s="35"/>
      <c r="B44" s="30" t="s">
        <v>77</v>
      </c>
      <c r="C44" s="31" t="s">
        <v>70</v>
      </c>
      <c r="D44" s="31" t="s">
        <v>71</v>
      </c>
      <c r="E44" s="32" t="s">
        <v>55</v>
      </c>
      <c r="F44" s="55" t="s">
        <v>26</v>
      </c>
      <c r="G44" s="56" t="s">
        <v>25</v>
      </c>
      <c r="H44" s="62" t="s">
        <v>25</v>
      </c>
      <c r="I44" s="36" t="s">
        <v>110</v>
      </c>
      <c r="J44" s="30" t="s">
        <v>108</v>
      </c>
      <c r="K44" s="37" t="s">
        <v>25</v>
      </c>
    </row>
    <row r="45" spans="1:11" ht="110.25" customHeight="1" x14ac:dyDescent="0.25">
      <c r="A45" s="35"/>
      <c r="B45" s="30" t="s">
        <v>78</v>
      </c>
      <c r="C45" s="31" t="s">
        <v>92</v>
      </c>
      <c r="D45" s="31" t="s">
        <v>93</v>
      </c>
      <c r="E45" s="32" t="s">
        <v>94</v>
      </c>
      <c r="F45" s="55" t="s">
        <v>26</v>
      </c>
      <c r="G45" s="56" t="s">
        <v>25</v>
      </c>
      <c r="H45" s="62" t="s">
        <v>25</v>
      </c>
      <c r="I45" s="36" t="s">
        <v>130</v>
      </c>
      <c r="J45" s="30" t="s">
        <v>142</v>
      </c>
      <c r="K45" s="37" t="s">
        <v>25</v>
      </c>
    </row>
    <row r="46" spans="1:11" ht="98.25" customHeight="1" x14ac:dyDescent="0.25">
      <c r="A46" s="35"/>
      <c r="B46" s="30" t="s">
        <v>54</v>
      </c>
      <c r="C46" s="31" t="s">
        <v>98</v>
      </c>
      <c r="D46" s="31" t="s">
        <v>99</v>
      </c>
      <c r="E46" s="32" t="s">
        <v>100</v>
      </c>
      <c r="F46" s="55" t="s">
        <v>25</v>
      </c>
      <c r="G46" s="56" t="s">
        <v>25</v>
      </c>
      <c r="H46" s="62" t="s">
        <v>25</v>
      </c>
      <c r="I46" s="36" t="s">
        <v>80</v>
      </c>
      <c r="J46" s="30" t="s">
        <v>143</v>
      </c>
      <c r="K46" s="37" t="s">
        <v>24</v>
      </c>
    </row>
    <row r="47" spans="1:11" ht="156.75" customHeight="1" x14ac:dyDescent="0.25">
      <c r="A47" s="35"/>
      <c r="B47" s="30" t="s">
        <v>102</v>
      </c>
      <c r="C47" s="31" t="s">
        <v>104</v>
      </c>
      <c r="D47" s="31" t="s">
        <v>72</v>
      </c>
      <c r="E47" s="32" t="s">
        <v>49</v>
      </c>
      <c r="F47" s="55" t="s">
        <v>26</v>
      </c>
      <c r="G47" s="56" t="s">
        <v>26</v>
      </c>
      <c r="H47" s="62" t="s">
        <v>26</v>
      </c>
      <c r="I47" s="36" t="s">
        <v>133</v>
      </c>
      <c r="J47" s="64" t="s">
        <v>144</v>
      </c>
      <c r="K47" s="37" t="s">
        <v>24</v>
      </c>
    </row>
    <row r="48" spans="1:11" ht="72.75" customHeight="1" x14ac:dyDescent="0.25">
      <c r="A48" s="35"/>
      <c r="B48" s="30" t="s">
        <v>102</v>
      </c>
      <c r="C48" s="31" t="s">
        <v>60</v>
      </c>
      <c r="D48" s="31" t="s">
        <v>134</v>
      </c>
      <c r="E48" s="32" t="s">
        <v>90</v>
      </c>
      <c r="F48" s="55" t="s">
        <v>26</v>
      </c>
      <c r="G48" s="56" t="s">
        <v>25</v>
      </c>
      <c r="H48" s="62" t="s">
        <v>25</v>
      </c>
      <c r="I48" s="36" t="s">
        <v>120</v>
      </c>
      <c r="J48" s="30" t="s">
        <v>80</v>
      </c>
      <c r="K48" s="37" t="s">
        <v>25</v>
      </c>
    </row>
    <row r="49" spans="1:11" ht="102.75" customHeight="1" x14ac:dyDescent="0.25">
      <c r="A49" s="35"/>
      <c r="B49" s="30" t="s">
        <v>56</v>
      </c>
      <c r="C49" s="31" t="s">
        <v>80</v>
      </c>
      <c r="D49" s="31" t="s">
        <v>57</v>
      </c>
      <c r="E49" s="32" t="s">
        <v>88</v>
      </c>
      <c r="F49" s="55" t="s">
        <v>26</v>
      </c>
      <c r="G49" s="56" t="s">
        <v>26</v>
      </c>
      <c r="H49" s="62" t="s">
        <v>26</v>
      </c>
      <c r="I49" s="36" t="s">
        <v>121</v>
      </c>
      <c r="J49" s="30" t="s">
        <v>80</v>
      </c>
      <c r="K49" s="37" t="s">
        <v>25</v>
      </c>
    </row>
    <row r="50" spans="1:11" ht="91.5" customHeight="1" thickBot="1" x14ac:dyDescent="0.3">
      <c r="A50" s="35"/>
      <c r="B50" s="33" t="s">
        <v>50</v>
      </c>
      <c r="C50" s="34" t="s">
        <v>80</v>
      </c>
      <c r="D50" s="34" t="s">
        <v>89</v>
      </c>
      <c r="E50" s="59" t="s">
        <v>73</v>
      </c>
      <c r="F50" s="65" t="s">
        <v>26</v>
      </c>
      <c r="G50" s="60" t="s">
        <v>25</v>
      </c>
      <c r="H50" s="66" t="s">
        <v>26</v>
      </c>
      <c r="I50" s="61" t="s">
        <v>122</v>
      </c>
      <c r="J50" s="33" t="s">
        <v>80</v>
      </c>
      <c r="K50" s="38" t="s">
        <v>24</v>
      </c>
    </row>
    <row r="51" spans="1:11" ht="85.5" customHeight="1" thickTop="1" thickBot="1" x14ac:dyDescent="0.3">
      <c r="A51" s="35"/>
      <c r="B51" s="67" t="s">
        <v>41</v>
      </c>
      <c r="C51" s="68" t="s">
        <v>81</v>
      </c>
      <c r="D51" s="68" t="s">
        <v>85</v>
      </c>
      <c r="E51" s="69" t="s">
        <v>84</v>
      </c>
      <c r="F51" s="70" t="s">
        <v>25</v>
      </c>
      <c r="G51" s="71" t="s">
        <v>26</v>
      </c>
      <c r="H51" s="72" t="s">
        <v>25</v>
      </c>
      <c r="I51" s="73" t="s">
        <v>86</v>
      </c>
      <c r="J51" s="74" t="s">
        <v>145</v>
      </c>
      <c r="K51" s="75" t="s">
        <v>24</v>
      </c>
    </row>
    <row r="52" spans="1:11" ht="105.75" customHeight="1" thickTop="1" thickBot="1" x14ac:dyDescent="0.3">
      <c r="A52" s="35"/>
      <c r="B52" s="33" t="s">
        <v>79</v>
      </c>
      <c r="C52" s="34" t="s">
        <v>51</v>
      </c>
      <c r="D52" s="34" t="s">
        <v>101</v>
      </c>
      <c r="E52" s="59" t="s">
        <v>51</v>
      </c>
      <c r="F52" s="55" t="s">
        <v>25</v>
      </c>
      <c r="G52" s="60" t="s">
        <v>26</v>
      </c>
      <c r="H52" s="62" t="s">
        <v>25</v>
      </c>
      <c r="I52" s="61" t="s">
        <v>87</v>
      </c>
      <c r="J52" s="33" t="s">
        <v>131</v>
      </c>
      <c r="K52" s="38" t="s">
        <v>25</v>
      </c>
    </row>
    <row r="53" spans="1:11" ht="13" thickTop="1" x14ac:dyDescent="0.25">
      <c r="A53" s="9"/>
      <c r="B53" s="10"/>
      <c r="C53" s="10"/>
      <c r="D53" s="10"/>
      <c r="E53" s="10"/>
      <c r="F53" s="11"/>
      <c r="G53" s="11"/>
      <c r="H53" s="11"/>
      <c r="I53" s="11"/>
      <c r="J53" s="10"/>
      <c r="K53" s="10"/>
    </row>
    <row r="54" spans="1:11" ht="15.5" x14ac:dyDescent="0.35">
      <c r="A54" s="9"/>
      <c r="B54" s="54" t="s">
        <v>28</v>
      </c>
      <c r="C54" s="52" t="s">
        <v>29</v>
      </c>
      <c r="D54" s="52"/>
      <c r="E54" s="52"/>
      <c r="F54" s="52"/>
      <c r="G54" s="52"/>
      <c r="H54" s="51"/>
      <c r="I54" s="52"/>
      <c r="J54" s="52"/>
      <c r="K54" s="1"/>
    </row>
    <row r="55" spans="1:11" ht="15.5" x14ac:dyDescent="0.35">
      <c r="A55" s="9"/>
      <c r="B55" s="53"/>
      <c r="C55" s="52" t="s">
        <v>30</v>
      </c>
      <c r="D55" s="52"/>
      <c r="E55" s="52"/>
      <c r="F55" s="52"/>
      <c r="G55" s="52"/>
      <c r="H55" s="51"/>
      <c r="I55" s="52"/>
      <c r="J55" s="52"/>
      <c r="K55" s="1"/>
    </row>
    <row r="56" spans="1:11" ht="15.5" x14ac:dyDescent="0.35">
      <c r="A56" s="9"/>
      <c r="B56" s="53"/>
      <c r="C56" s="52"/>
      <c r="D56" s="52"/>
      <c r="E56" s="52"/>
      <c r="F56" s="52"/>
      <c r="G56" s="52"/>
      <c r="H56" s="51"/>
      <c r="I56" s="52"/>
      <c r="J56" s="52"/>
      <c r="K56" s="1"/>
    </row>
    <row r="57" spans="1:11" ht="15.5" hidden="1" x14ac:dyDescent="0.35">
      <c r="A57" s="9"/>
      <c r="B57" s="53"/>
      <c r="C57" s="52"/>
      <c r="D57" s="52"/>
      <c r="E57" s="52"/>
      <c r="F57" s="52"/>
      <c r="G57" s="52"/>
      <c r="H57" s="51"/>
      <c r="I57" s="52"/>
      <c r="J57" s="52"/>
      <c r="K57" s="1"/>
    </row>
    <row r="58" spans="1:11" hidden="1" x14ac:dyDescent="0.25">
      <c r="A58" s="9"/>
      <c r="B58" s="1"/>
      <c r="C58" s="1"/>
      <c r="D58" s="1"/>
      <c r="E58" s="1"/>
      <c r="F58" s="12"/>
      <c r="G58" s="12"/>
      <c r="H58" s="12"/>
      <c r="I58" s="12"/>
      <c r="J58" s="1"/>
      <c r="K58" s="1"/>
    </row>
    <row r="59" spans="1:11" ht="13" hidden="1" x14ac:dyDescent="0.3">
      <c r="A59" s="9"/>
      <c r="B59" s="1"/>
      <c r="C59" s="50" t="s">
        <v>24</v>
      </c>
      <c r="D59" s="50" t="s">
        <v>25</v>
      </c>
      <c r="E59" s="50" t="s">
        <v>26</v>
      </c>
      <c r="F59" s="50" t="s">
        <v>27</v>
      </c>
      <c r="G59" s="12"/>
      <c r="H59" s="12"/>
      <c r="I59" s="12"/>
      <c r="J59" s="1"/>
      <c r="K59" s="1"/>
    </row>
    <row r="60" spans="1:11" ht="13" hidden="1" x14ac:dyDescent="0.3">
      <c r="A60" s="9"/>
      <c r="B60" s="49" t="s">
        <v>27</v>
      </c>
      <c r="C60" s="27">
        <v>4</v>
      </c>
      <c r="D60" s="25">
        <v>8</v>
      </c>
      <c r="E60" s="24">
        <v>12</v>
      </c>
      <c r="F60" s="23">
        <v>16</v>
      </c>
      <c r="G60" s="12"/>
      <c r="H60" s="12"/>
      <c r="I60" s="12"/>
      <c r="J60" s="1"/>
      <c r="K60" s="1"/>
    </row>
    <row r="61" spans="1:11" ht="13" hidden="1" x14ac:dyDescent="0.3">
      <c r="A61" s="9"/>
      <c r="B61" s="49" t="s">
        <v>26</v>
      </c>
      <c r="C61" s="27">
        <v>3</v>
      </c>
      <c r="D61" s="25">
        <v>6</v>
      </c>
      <c r="E61" s="26">
        <v>9</v>
      </c>
      <c r="F61" s="23">
        <v>12</v>
      </c>
      <c r="G61" s="12"/>
      <c r="H61" s="12"/>
      <c r="I61" s="12"/>
      <c r="J61" s="1"/>
      <c r="K61" s="1"/>
    </row>
    <row r="62" spans="1:11" ht="13" hidden="1" x14ac:dyDescent="0.3">
      <c r="A62" s="9"/>
      <c r="B62" s="49" t="s">
        <v>25</v>
      </c>
      <c r="C62" s="27">
        <v>2</v>
      </c>
      <c r="D62" s="27">
        <v>4</v>
      </c>
      <c r="E62" s="26">
        <v>6</v>
      </c>
      <c r="F62" s="25">
        <v>8</v>
      </c>
      <c r="G62" s="12"/>
      <c r="H62" s="12"/>
      <c r="I62" s="12"/>
      <c r="J62" s="1"/>
      <c r="K62" s="1"/>
    </row>
    <row r="63" spans="1:11" ht="13" hidden="1" x14ac:dyDescent="0.3">
      <c r="A63" s="9"/>
      <c r="B63" s="49" t="s">
        <v>24</v>
      </c>
      <c r="C63" s="27">
        <v>1</v>
      </c>
      <c r="D63" s="27">
        <v>2</v>
      </c>
      <c r="E63" s="28">
        <v>3</v>
      </c>
      <c r="F63" s="27">
        <v>4</v>
      </c>
      <c r="G63" s="12"/>
      <c r="H63" s="12"/>
      <c r="I63" s="12"/>
      <c r="J63" s="1"/>
      <c r="K63" s="1"/>
    </row>
    <row r="64" spans="1:11" hidden="1" x14ac:dyDescent="0.25">
      <c r="A64" s="9"/>
      <c r="B64" s="13"/>
      <c r="C64" s="12"/>
      <c r="D64" s="12"/>
      <c r="E64" s="13"/>
      <c r="F64" s="12"/>
      <c r="G64" s="12"/>
      <c r="H64" s="12"/>
      <c r="I64" s="12"/>
      <c r="J64" s="1"/>
      <c r="K64" s="1"/>
    </row>
    <row r="65" spans="1:11" hidden="1" x14ac:dyDescent="0.25">
      <c r="A65" s="9"/>
      <c r="B65" s="1"/>
      <c r="C65" s="1"/>
      <c r="D65" s="1"/>
      <c r="E65" s="1"/>
      <c r="F65" s="12"/>
      <c r="G65" s="12"/>
      <c r="H65" s="12"/>
      <c r="I65" s="12"/>
      <c r="J65" s="1"/>
      <c r="K65" s="1"/>
    </row>
    <row r="66" spans="1:11" hidden="1" x14ac:dyDescent="0.25">
      <c r="A66" s="9"/>
      <c r="B66" s="1"/>
      <c r="C66" s="1"/>
      <c r="D66" s="1"/>
      <c r="E66" s="1"/>
      <c r="F66" s="12"/>
      <c r="G66" s="12"/>
      <c r="H66" s="12"/>
      <c r="I66" s="12"/>
      <c r="J66" s="1"/>
      <c r="K66" s="1"/>
    </row>
    <row r="67" spans="1:11" hidden="1" x14ac:dyDescent="0.25">
      <c r="A67" s="9"/>
      <c r="B67" s="1"/>
      <c r="C67" s="1"/>
      <c r="D67" s="1"/>
      <c r="E67" s="1"/>
      <c r="F67" s="12" t="s">
        <v>24</v>
      </c>
      <c r="G67" s="12"/>
      <c r="H67" s="22" t="e">
        <f>IF(#REF!="",0,IF(#REF!="Very low",1,IF(#REF!="Low",2,IF(#REF!="Medium",3,IF(#REF!="High",4,F49)))))</f>
        <v>#REF!</v>
      </c>
      <c r="I67" s="22" t="e">
        <f>IF(#REF!="",0,IF(#REF!="Very low",1,IF(#REF!="Low",2,IF(#REF!="Medium",3,IF(#REF!="High",4,G49)))))</f>
        <v>#REF!</v>
      </c>
      <c r="J67" s="29" t="e">
        <f>IF(H67*I67=0,"",IF(H67*I67&gt;0.5,H67*I67))</f>
        <v>#REF!</v>
      </c>
      <c r="K67" s="1" t="e">
        <f>IF(J67="","",IF(J67&lt;5, "Low",IF(J67&lt;11,"Medium",IF(J67&gt;11,"High"))))</f>
        <v>#REF!</v>
      </c>
    </row>
    <row r="68" spans="1:11" hidden="1" x14ac:dyDescent="0.25">
      <c r="A68" s="9"/>
      <c r="B68" s="1"/>
      <c r="C68" s="1"/>
      <c r="D68" s="1"/>
      <c r="E68" s="1"/>
      <c r="F68" s="12" t="s">
        <v>25</v>
      </c>
      <c r="G68" s="12"/>
      <c r="H68" s="22">
        <f>IF(F49="",0,IF(F49="Very low",1,IF(F49="Low",2,IF(F49="Medium",3,IF(F49="High",4,#REF!)))))</f>
        <v>3</v>
      </c>
      <c r="I68" s="22">
        <f>IF(G49="",0,IF(G49="Very low",1,IF(G49="Low",2,IF(G49="Medium",3,IF(G49="High",4,#REF!)))))</f>
        <v>3</v>
      </c>
      <c r="J68" s="29">
        <f t="shared" ref="J68:J86" si="0">IF(H68*I68=0,"",IF(H68*I68&gt;0.5,H68*I68))</f>
        <v>9</v>
      </c>
      <c r="K68" s="1" t="str">
        <f t="shared" ref="K68:K86" si="1">IF(J68="","",IF(J68&lt;5, "Low",IF(J68&lt;11,"Medium",IF(J68&gt;11,"High"))))</f>
        <v>Medium</v>
      </c>
    </row>
    <row r="69" spans="1:11" hidden="1" x14ac:dyDescent="0.25">
      <c r="A69" s="9"/>
      <c r="B69" s="1"/>
      <c r="C69" s="1"/>
      <c r="D69" s="1"/>
      <c r="E69" s="1"/>
      <c r="F69" s="12" t="s">
        <v>26</v>
      </c>
      <c r="G69" s="12"/>
      <c r="H69" s="22" t="e">
        <f>IF(#REF!="",0,IF(#REF!="Very low",1,IF(#REF!="Low",2,IF(#REF!="Medium",3,IF(#REF!="High",4,F35)))))</f>
        <v>#REF!</v>
      </c>
      <c r="I69" s="22" t="e">
        <f>IF(#REF!="",0,IF(#REF!="Very low",1,IF(#REF!="Low",2,IF(#REF!="Medium",3,IF(#REF!="High",4,G35)))))</f>
        <v>#REF!</v>
      </c>
      <c r="J69" s="29" t="e">
        <f t="shared" si="0"/>
        <v>#REF!</v>
      </c>
      <c r="K69" s="1" t="e">
        <f t="shared" si="1"/>
        <v>#REF!</v>
      </c>
    </row>
    <row r="70" spans="1:11" hidden="1" x14ac:dyDescent="0.25">
      <c r="A70" s="9"/>
      <c r="B70" s="1"/>
      <c r="C70" s="1"/>
      <c r="D70" s="1"/>
      <c r="E70" s="1"/>
      <c r="F70" s="12" t="s">
        <v>27</v>
      </c>
      <c r="G70" s="12"/>
      <c r="H70" s="22">
        <f>IF(F35="",0,IF(F35="Very low",1,IF(F35="Low",2,IF(F35="Medium",3,IF(F35="High",4,F36)))))</f>
        <v>3</v>
      </c>
      <c r="I70" s="22">
        <f>IF(G35="",0,IF(G35="Very low",1,IF(G35="Low",2,IF(G35="Medium",3,IF(G35="High",4,G36)))))</f>
        <v>3</v>
      </c>
      <c r="J70" s="29">
        <f t="shared" si="0"/>
        <v>9</v>
      </c>
      <c r="K70" s="1" t="str">
        <f t="shared" si="1"/>
        <v>Medium</v>
      </c>
    </row>
    <row r="71" spans="1:11" hidden="1" x14ac:dyDescent="0.25">
      <c r="A71" s="9"/>
      <c r="B71" s="1"/>
      <c r="C71" s="1"/>
      <c r="D71" s="1"/>
      <c r="E71" s="1"/>
      <c r="F71" s="12"/>
      <c r="G71" s="12"/>
      <c r="H71" s="22">
        <f>IF(F36="",0,IF(F36="Very low",1,IF(F36="Low",2,IF(F36="Medium",3,IF(F36="High",4,#REF!)))))</f>
        <v>3</v>
      </c>
      <c r="I71" s="22">
        <f>IF(G36="",0,IF(G36="Very low",1,IF(G36="Low",2,IF(G36="Medium",3,IF(G36="High",4,#REF!)))))</f>
        <v>3</v>
      </c>
      <c r="J71" s="29">
        <f t="shared" si="0"/>
        <v>9</v>
      </c>
      <c r="K71" s="1" t="str">
        <f t="shared" si="1"/>
        <v>Medium</v>
      </c>
    </row>
    <row r="72" spans="1:11" hidden="1" x14ac:dyDescent="0.25">
      <c r="A72" s="9"/>
      <c r="B72" s="1"/>
      <c r="C72" s="1"/>
      <c r="D72" s="1"/>
      <c r="E72" s="1"/>
      <c r="F72" s="12"/>
      <c r="G72" s="12"/>
      <c r="H72" s="22" t="e">
        <f>IF(#REF!="",0,IF(#REF!="Very low",1,IF(#REF!="Low",2,IF(#REF!="Medium",3,IF(#REF!="High",4,F38)))))</f>
        <v>#REF!</v>
      </c>
      <c r="I72" s="22" t="e">
        <f>IF(#REF!="",0,IF(#REF!="Very low",1,IF(#REF!="Low",2,IF(#REF!="Medium",3,IF(#REF!="High",4,G38)))))</f>
        <v>#REF!</v>
      </c>
      <c r="J72" s="29" t="e">
        <f t="shared" si="0"/>
        <v>#REF!</v>
      </c>
      <c r="K72" s="1" t="e">
        <f t="shared" si="1"/>
        <v>#REF!</v>
      </c>
    </row>
    <row r="73" spans="1:11" hidden="1" x14ac:dyDescent="0.25">
      <c r="A73" s="9"/>
      <c r="B73" s="1"/>
      <c r="C73" s="1"/>
      <c r="D73" s="1"/>
      <c r="E73" s="1"/>
      <c r="F73" s="12"/>
      <c r="G73" s="12"/>
      <c r="H73" s="22">
        <f>IF(F38="",0,IF(F38="Very low",1,IF(F38="Low",2,IF(F38="Medium",3,IF(F38="High",4,F39)))))</f>
        <v>3</v>
      </c>
      <c r="I73" s="22">
        <f>IF(G38="",0,IF(G38="Very low",1,IF(G38="Low",2,IF(G38="Medium",3,IF(G38="High",4,G39)))))</f>
        <v>3</v>
      </c>
      <c r="J73" s="29">
        <f t="shared" si="0"/>
        <v>9</v>
      </c>
      <c r="K73" s="1" t="str">
        <f t="shared" si="1"/>
        <v>Medium</v>
      </c>
    </row>
    <row r="74" spans="1:11" hidden="1" x14ac:dyDescent="0.25">
      <c r="A74" s="9"/>
      <c r="B74" s="1"/>
      <c r="C74" s="1"/>
      <c r="D74" s="1"/>
      <c r="E74" s="1"/>
      <c r="F74" s="12"/>
      <c r="G74" s="12"/>
      <c r="H74" s="22">
        <f>IF(F39="",0,IF(F39="Very low",1,IF(F39="Low",2,IF(F39="Medium",3,IF(F39="High",4,#REF!)))))</f>
        <v>2</v>
      </c>
      <c r="I74" s="22">
        <f>IF(G39="",0,IF(G39="Very low",1,IF(G39="Low",2,IF(G39="Medium",3,IF(G39="High",4,#REF!)))))</f>
        <v>2</v>
      </c>
      <c r="J74" s="29">
        <f t="shared" si="0"/>
        <v>4</v>
      </c>
      <c r="K74" s="1" t="str">
        <f t="shared" si="1"/>
        <v>Low</v>
      </c>
    </row>
    <row r="75" spans="1:11" hidden="1" x14ac:dyDescent="0.25">
      <c r="A75" s="9"/>
      <c r="B75" s="1"/>
      <c r="C75" s="12" t="s">
        <v>24</v>
      </c>
      <c r="D75" s="12" t="s">
        <v>25</v>
      </c>
      <c r="E75" s="12" t="s">
        <v>26</v>
      </c>
      <c r="F75" s="12" t="s">
        <v>27</v>
      </c>
      <c r="G75" s="12"/>
      <c r="H75" s="22" t="e">
        <f>IF(#REF!="",0,IF(#REF!="Very low",1,IF(#REF!="Low",2,IF(#REF!="Medium",3,IF(#REF!="High",4,#REF!)))))</f>
        <v>#REF!</v>
      </c>
      <c r="I75" s="22" t="e">
        <f>IF(#REF!="",0,IF(#REF!="Very low",1,IF(#REF!="Low",2,IF(#REF!="Medium",3,IF(#REF!="High",4,#REF!)))))</f>
        <v>#REF!</v>
      </c>
      <c r="J75" s="29" t="e">
        <f t="shared" si="0"/>
        <v>#REF!</v>
      </c>
      <c r="K75" s="1" t="e">
        <f t="shared" si="1"/>
        <v>#REF!</v>
      </c>
    </row>
    <row r="76" spans="1:11" hidden="1" x14ac:dyDescent="0.25">
      <c r="A76" s="9"/>
      <c r="B76" s="12" t="s">
        <v>24</v>
      </c>
      <c r="C76" s="27">
        <v>1</v>
      </c>
      <c r="D76" s="27">
        <v>2</v>
      </c>
      <c r="E76" s="28">
        <v>3</v>
      </c>
      <c r="F76" s="27">
        <v>4</v>
      </c>
      <c r="G76" s="12"/>
      <c r="H76" s="22" t="e">
        <f>IF(#REF!="",0,IF(#REF!="Very low",1,IF(#REF!="Low",2,IF(#REF!="Medium",3,IF(#REF!="High",4,F41)))))</f>
        <v>#REF!</v>
      </c>
      <c r="I76" s="22" t="e">
        <f>IF(#REF!="",0,IF(#REF!="Very low",1,IF(#REF!="Low",2,IF(#REF!="Medium",3,IF(#REF!="High",4,G41)))))</f>
        <v>#REF!</v>
      </c>
      <c r="J76" s="29" t="e">
        <f t="shared" si="0"/>
        <v>#REF!</v>
      </c>
      <c r="K76" s="1" t="e">
        <f t="shared" si="1"/>
        <v>#REF!</v>
      </c>
    </row>
    <row r="77" spans="1:11" hidden="1" x14ac:dyDescent="0.25">
      <c r="A77" s="9"/>
      <c r="B77" s="12" t="s">
        <v>25</v>
      </c>
      <c r="C77" s="27">
        <v>2</v>
      </c>
      <c r="D77" s="27">
        <v>4</v>
      </c>
      <c r="E77" s="26">
        <v>6</v>
      </c>
      <c r="F77" s="25">
        <v>8</v>
      </c>
      <c r="G77" s="12"/>
      <c r="H77" s="22">
        <f>IF(F41="",0,IF(F41="Very low",1,IF(F41="Low",2,IF(F41="Medium",3,IF(F41="High",4,#REF!)))))</f>
        <v>2</v>
      </c>
      <c r="I77" s="22">
        <f>IF(G41="",0,IF(G41="Very low",1,IF(G41="Low",2,IF(G41="Medium",3,IF(G41="High",4,#REF!)))))</f>
        <v>3</v>
      </c>
      <c r="J77" s="29">
        <f t="shared" si="0"/>
        <v>6</v>
      </c>
      <c r="K77" s="1" t="str">
        <f t="shared" si="1"/>
        <v>Medium</v>
      </c>
    </row>
    <row r="78" spans="1:11" hidden="1" x14ac:dyDescent="0.25">
      <c r="A78" s="9"/>
      <c r="B78" s="12" t="s">
        <v>26</v>
      </c>
      <c r="C78" s="27">
        <v>3</v>
      </c>
      <c r="D78" s="25">
        <v>6</v>
      </c>
      <c r="E78" s="26">
        <v>9</v>
      </c>
      <c r="F78" s="23">
        <v>12</v>
      </c>
      <c r="G78" s="12"/>
      <c r="H78" s="22" t="e">
        <f>IF(#REF!="",0,IF(#REF!="Very low",1,IF(#REF!="Low",2,IF(#REF!="Medium",3,IF(#REF!="High",4,#REF!)))))</f>
        <v>#REF!</v>
      </c>
      <c r="I78" s="22" t="e">
        <f>IF(#REF!="",0,IF(#REF!="Very low",1,IF(#REF!="Low",2,IF(#REF!="Medium",3,IF(#REF!="High",4,#REF!)))))</f>
        <v>#REF!</v>
      </c>
      <c r="J78" s="29" t="e">
        <f t="shared" si="0"/>
        <v>#REF!</v>
      </c>
      <c r="K78" s="1" t="e">
        <f t="shared" si="1"/>
        <v>#REF!</v>
      </c>
    </row>
    <row r="79" spans="1:11" hidden="1" x14ac:dyDescent="0.25">
      <c r="A79" s="9"/>
      <c r="B79" s="12" t="s">
        <v>27</v>
      </c>
      <c r="C79" s="27">
        <v>4</v>
      </c>
      <c r="D79" s="25">
        <v>8</v>
      </c>
      <c r="E79" s="24">
        <v>12</v>
      </c>
      <c r="F79" s="23">
        <v>16</v>
      </c>
      <c r="G79" s="12"/>
      <c r="H79" s="22" t="e">
        <f>IF(#REF!="",0,IF(#REF!="Very low",1,IF(#REF!="Low",2,IF(#REF!="Medium",3,IF(#REF!="High",4,#REF!)))))</f>
        <v>#REF!</v>
      </c>
      <c r="I79" s="22" t="e">
        <f>IF(#REF!="",0,IF(#REF!="Very low",1,IF(#REF!="Low",2,IF(#REF!="Medium",3,IF(#REF!="High",4,#REF!)))))</f>
        <v>#REF!</v>
      </c>
      <c r="J79" s="29" t="e">
        <f t="shared" si="0"/>
        <v>#REF!</v>
      </c>
      <c r="K79" s="1" t="e">
        <f t="shared" si="1"/>
        <v>#REF!</v>
      </c>
    </row>
    <row r="80" spans="1:11" hidden="1" x14ac:dyDescent="0.25">
      <c r="A80" s="9"/>
      <c r="B80" s="12"/>
      <c r="C80" s="12"/>
      <c r="D80" s="12"/>
      <c r="F80" s="12"/>
      <c r="G80" s="12"/>
      <c r="H80" s="22" t="e">
        <f>IF(#REF!="",0,IF(#REF!="Very low",1,IF(#REF!="Low",2,IF(#REF!="Medium",3,IF(#REF!="High",4,#REF!)))))</f>
        <v>#REF!</v>
      </c>
      <c r="I80" s="22" t="e">
        <f>IF(#REF!="",0,IF(#REF!="Very low",1,IF(#REF!="Low",2,IF(#REF!="Medium",3,IF(#REF!="High",4,#REF!)))))</f>
        <v>#REF!</v>
      </c>
      <c r="J80" s="29" t="e">
        <f t="shared" si="0"/>
        <v>#REF!</v>
      </c>
      <c r="K80" s="1" t="e">
        <f t="shared" si="1"/>
        <v>#REF!</v>
      </c>
    </row>
    <row r="81" spans="1:11" hidden="1" x14ac:dyDescent="0.25">
      <c r="A81" s="9"/>
      <c r="B81" s="1"/>
      <c r="C81" s="1"/>
      <c r="D81" s="1"/>
      <c r="E81" s="1"/>
      <c r="F81" s="12"/>
      <c r="G81" s="12"/>
      <c r="H81" s="22" t="e">
        <f>IF(#REF!="",0,IF(#REF!="Very low",1,IF(#REF!="Low",2,IF(#REF!="Medium",3,IF(#REF!="High",4,#REF!)))))</f>
        <v>#REF!</v>
      </c>
      <c r="I81" s="22" t="e">
        <f>IF(#REF!="",0,IF(#REF!="Very low",1,IF(#REF!="Low",2,IF(#REF!="Medium",3,IF(#REF!="High",4,#REF!)))))</f>
        <v>#REF!</v>
      </c>
      <c r="J81" s="29" t="e">
        <f t="shared" si="0"/>
        <v>#REF!</v>
      </c>
      <c r="K81" s="1" t="e">
        <f t="shared" si="1"/>
        <v>#REF!</v>
      </c>
    </row>
    <row r="82" spans="1:11" hidden="1" x14ac:dyDescent="0.25">
      <c r="A82" s="9"/>
      <c r="B82" s="1"/>
      <c r="C82" s="1"/>
      <c r="D82" s="1"/>
      <c r="E82" s="1"/>
      <c r="F82" s="12"/>
      <c r="G82" s="12"/>
      <c r="H82" s="22" t="e">
        <f>IF(#REF!="",0,IF(#REF!="Very low",1,IF(#REF!="Low",2,IF(#REF!="Medium",3,IF(#REF!="High",4,#REF!)))))</f>
        <v>#REF!</v>
      </c>
      <c r="I82" s="22" t="e">
        <f>IF(#REF!="",0,IF(#REF!="Very low",1,IF(#REF!="Low",2,IF(#REF!="Medium",3,IF(#REF!="High",4,#REF!)))))</f>
        <v>#REF!</v>
      </c>
      <c r="J82" s="29" t="e">
        <f t="shared" si="0"/>
        <v>#REF!</v>
      </c>
      <c r="K82" s="1" t="e">
        <f t="shared" si="1"/>
        <v>#REF!</v>
      </c>
    </row>
    <row r="83" spans="1:11" hidden="1" x14ac:dyDescent="0.25">
      <c r="A83" s="9"/>
      <c r="B83" s="1"/>
      <c r="C83" s="1"/>
      <c r="D83" s="1"/>
      <c r="E83" s="1"/>
      <c r="F83" s="12"/>
      <c r="G83" s="12"/>
      <c r="H83" s="22" t="e">
        <f>IF(#REF!="",0,IF(#REF!="Very low",1,IF(#REF!="Low",2,IF(#REF!="Medium",3,IF(#REF!="High",4,#REF!)))))</f>
        <v>#REF!</v>
      </c>
      <c r="I83" s="22" t="e">
        <f>IF(#REF!="",0,IF(#REF!="Very low",1,IF(#REF!="Low",2,IF(#REF!="Medium",3,IF(#REF!="High",4,#REF!)))))</f>
        <v>#REF!</v>
      </c>
      <c r="J83" s="29" t="e">
        <f t="shared" si="0"/>
        <v>#REF!</v>
      </c>
      <c r="K83" s="1" t="e">
        <f t="shared" si="1"/>
        <v>#REF!</v>
      </c>
    </row>
    <row r="84" spans="1:11" hidden="1" x14ac:dyDescent="0.25">
      <c r="A84" s="9"/>
      <c r="B84" s="1"/>
      <c r="C84" s="1"/>
      <c r="D84" s="1"/>
      <c r="E84" s="1"/>
      <c r="F84" s="12"/>
      <c r="G84" s="12"/>
      <c r="H84" s="22" t="e">
        <f>IF(#REF!="",0,IF(#REF!="Very low",1,IF(#REF!="Low",2,IF(#REF!="Medium",3,IF(#REF!="High",4,#REF!)))))</f>
        <v>#REF!</v>
      </c>
      <c r="I84" s="22" t="e">
        <f>IF(#REF!="",0,IF(#REF!="Very low",1,IF(#REF!="Low",2,IF(#REF!="Medium",3,IF(#REF!="High",4,#REF!)))))</f>
        <v>#REF!</v>
      </c>
      <c r="J84" s="29" t="e">
        <f t="shared" si="0"/>
        <v>#REF!</v>
      </c>
      <c r="K84" s="1" t="e">
        <f t="shared" si="1"/>
        <v>#REF!</v>
      </c>
    </row>
    <row r="85" spans="1:11" hidden="1" x14ac:dyDescent="0.25">
      <c r="A85" s="9"/>
      <c r="B85" s="1"/>
      <c r="C85" s="1"/>
      <c r="D85" s="1"/>
      <c r="E85" s="1"/>
      <c r="F85" s="12"/>
      <c r="G85" s="12"/>
      <c r="H85" s="22" t="e">
        <f>IF(#REF!="",0,IF(#REF!="Very low",1,IF(#REF!="Low",2,IF(#REF!="Medium",3,IF(#REF!="High",4,#REF!)))))</f>
        <v>#REF!</v>
      </c>
      <c r="I85" s="22" t="e">
        <f>IF(#REF!="",0,IF(#REF!="Very low",1,IF(#REF!="Low",2,IF(#REF!="Medium",3,IF(#REF!="High",4,#REF!)))))</f>
        <v>#REF!</v>
      </c>
      <c r="J85" s="29" t="e">
        <f t="shared" si="0"/>
        <v>#REF!</v>
      </c>
      <c r="K85" s="1" t="e">
        <f t="shared" si="1"/>
        <v>#REF!</v>
      </c>
    </row>
    <row r="86" spans="1:11" hidden="1" x14ac:dyDescent="0.25">
      <c r="A86" s="9"/>
      <c r="B86" s="1"/>
      <c r="C86" s="1"/>
      <c r="D86" s="1"/>
      <c r="E86" s="1"/>
      <c r="F86" s="12"/>
      <c r="G86" s="12"/>
      <c r="H86" s="22" t="e">
        <f>IF(#REF!="",0,IF(#REF!="Very low",1,IF(#REF!="Low",2,IF(#REF!="Medium",3,IF(#REF!="High",4,F53)))))</f>
        <v>#REF!</v>
      </c>
      <c r="I86" s="22" t="e">
        <f>IF(#REF!="",0,IF(#REF!="Very low",1,IF(#REF!="Low",2,IF(#REF!="Medium",3,IF(#REF!="High",4,G53)))))</f>
        <v>#REF!</v>
      </c>
      <c r="J86" s="29" t="e">
        <f t="shared" si="0"/>
        <v>#REF!</v>
      </c>
      <c r="K86" s="1" t="e">
        <f t="shared" si="1"/>
        <v>#REF!</v>
      </c>
    </row>
    <row r="87" spans="1:11" hidden="1" x14ac:dyDescent="0.25">
      <c r="A87" s="9"/>
      <c r="B87" s="1"/>
      <c r="C87" s="1"/>
      <c r="D87" s="1"/>
      <c r="E87" s="1"/>
      <c r="F87" s="12"/>
      <c r="G87" s="12"/>
      <c r="H87" s="12"/>
      <c r="I87" s="12"/>
      <c r="J87" s="1"/>
      <c r="K87" s="1"/>
    </row>
    <row r="88" spans="1:11" hidden="1" x14ac:dyDescent="0.25">
      <c r="A88" s="1"/>
      <c r="B88" s="1"/>
      <c r="C88" s="1"/>
      <c r="D88" s="1"/>
      <c r="E88" s="1"/>
      <c r="F88" s="12"/>
      <c r="G88" s="12"/>
      <c r="H88" s="12"/>
      <c r="I88" s="12"/>
      <c r="J88" s="1"/>
      <c r="K88" s="1"/>
    </row>
    <row r="89" spans="1:11" hidden="1" x14ac:dyDescent="0.25">
      <c r="A89" s="1"/>
      <c r="B89" s="1"/>
      <c r="C89" s="1"/>
      <c r="D89" s="1"/>
      <c r="E89" s="1"/>
      <c r="F89" s="12"/>
      <c r="G89" s="12"/>
      <c r="H89" s="12"/>
      <c r="I89" s="12"/>
      <c r="J89" s="1"/>
      <c r="K89" s="1"/>
    </row>
    <row r="90" spans="1:11" hidden="1" x14ac:dyDescent="0.25">
      <c r="A90" s="1"/>
      <c r="B90" s="1"/>
      <c r="C90" s="1"/>
      <c r="D90" s="1"/>
      <c r="E90" s="1"/>
      <c r="F90" s="12"/>
      <c r="G90" s="12"/>
      <c r="H90" s="12"/>
      <c r="I90" s="12"/>
      <c r="J90" s="1"/>
      <c r="K90" s="1"/>
    </row>
    <row r="124" ht="13.5" customHeight="1" x14ac:dyDescent="0.25"/>
  </sheetData>
  <sheetProtection selectLockedCells="1"/>
  <mergeCells count="5">
    <mergeCell ref="F12:J12"/>
    <mergeCell ref="F4:J4"/>
    <mergeCell ref="F6:J6"/>
    <mergeCell ref="F8:J8"/>
    <mergeCell ref="F10:J10"/>
  </mergeCells>
  <phoneticPr fontId="0" type="noConversion"/>
  <dataValidations count="2">
    <dataValidation type="list" allowBlank="1" showInputMessage="1" showErrorMessage="1" sqref="F35:G41 F43:G52" xr:uid="{00000000-0002-0000-0000-000000000000}">
      <formula1>$F$67:$F$71</formula1>
    </dataValidation>
    <dataValidation type="list" allowBlank="1" showInputMessage="1" showErrorMessage="1" sqref="F42:G42" xr:uid="{00000000-0002-0000-0000-000001000000}">
      <formula1>$F$66:$F$71</formula1>
    </dataValidation>
  </dataValidations>
  <pageMargins left="0.74803149606299213" right="0.74803149606299213" top="0.98425196850393704" bottom="0.98425196850393704" header="0.51181102362204722" footer="0.51181102362204722"/>
  <pageSetup paperSize="8" orientation="landscape"/>
  <headerFooter alignWithMargins="0">
    <oddHeader>&amp;CGeneric Risk Assessment SR2008No27GRA</oddHeader>
    <oddFooter>Page &amp;P</oddFooter>
  </headerFooter>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mso-contentType ?>
<SharedContentType xmlns="Microsoft.SharePoint.Taxonomy.ContentTypeSync" SourceId="78499d3b-94a8-4059-8763-489d4400b14a" ContentTypeId="0x01010067EB80C5FE939D4A9B3D8BA62129B7F501" PreviousValue="false"/>
</file>

<file path=customXml/item3.xml><?xml version="1.0" encoding="utf-8"?>
<ct:contentTypeSchema xmlns:ct="http://schemas.microsoft.com/office/2006/metadata/contentType" xmlns:ma="http://schemas.microsoft.com/office/2006/metadata/properties/metaAttributes" ct:_="" ma:_="" ma:contentTypeName="NRW Word Document" ma:contentTypeID="0x01010067EB80C5FE939D4A9B3D8BA62129B7F501005C2964981E94FD45B2F5886F38D3CF02" ma:contentTypeVersion="551" ma:contentTypeDescription="" ma:contentTypeScope="" ma:versionID="8b0e29160f5a4d58e56a523ede96f58a">
  <xsd:schema xmlns:xsd="http://www.w3.org/2001/XMLSchema" xmlns:xs="http://www.w3.org/2001/XMLSchema" xmlns:p="http://schemas.microsoft.com/office/2006/metadata/properties" xmlns:ns2="9be56660-2c31-41ef-bc00-23e72f632f2a" targetNamespace="http://schemas.microsoft.com/office/2006/metadata/properties" ma:root="true" ma:fieldsID="f45977c00e73a0a92893de7201d3fb8c" ns2:_="">
    <xsd:import namespace="9be56660-2c31-41ef-bc00-23e72f632f2a"/>
    <xsd:element name="properties">
      <xsd:complexType>
        <xsd:sequence>
          <xsd:element name="documentManagement">
            <xsd:complexType>
              <xsd:all>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be56660-2c31-41ef-bc00-23e72f632f2a"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_dlc_DocId xmlns="9be56660-2c31-41ef-bc00-23e72f632f2a">REGU-632-393</_dlc_DocId>
    <_dlc_DocIdUrl xmlns="9be56660-2c31-41ef-bc00-23e72f632f2a">
      <Url>https://cyfoethnaturiolcymru.sharepoint.com/teams/Regulatory/wasters/wain/_layouts/15/DocIdRedir.aspx?ID=REGU-632-393</Url>
      <Description>REGU-632-393</Description>
    </_dlc_DocIdUrl>
  </documentManagement>
</p:properties>
</file>

<file path=customXml/item5.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E62DDFF-E4F5-43C5-976F-0116B95B5465}">
  <ds:schemaRefs>
    <ds:schemaRef ds:uri="http://schemas.microsoft.com/sharepoint/events"/>
  </ds:schemaRefs>
</ds:datastoreItem>
</file>

<file path=customXml/itemProps2.xml><?xml version="1.0" encoding="utf-8"?>
<ds:datastoreItem xmlns:ds="http://schemas.openxmlformats.org/officeDocument/2006/customXml" ds:itemID="{FB9E8A10-C2FF-4699-A1B0-3A30DBB1C494}">
  <ds:schemaRefs>
    <ds:schemaRef ds:uri="Microsoft.SharePoint.Taxonomy.ContentTypeSync"/>
  </ds:schemaRefs>
</ds:datastoreItem>
</file>

<file path=customXml/itemProps3.xml><?xml version="1.0" encoding="utf-8"?>
<ds:datastoreItem xmlns:ds="http://schemas.openxmlformats.org/officeDocument/2006/customXml" ds:itemID="{B5457CA6-F974-4F19-8FB0-CEA00AF23DB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be56660-2c31-41ef-bc00-23e72f632f2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829A5B3C-A05D-462C-9624-157C0B9C5461}">
  <ds:schemaRefs>
    <ds:schemaRef ds:uri="http://schemas.microsoft.com/office/2006/metadata/properties"/>
    <ds:schemaRef ds:uri="http://schemas.microsoft.com/office/infopath/2007/PartnerControls"/>
    <ds:schemaRef ds:uri="9be56660-2c31-41ef-bc00-23e72f632f2a"/>
  </ds:schemaRefs>
</ds:datastoreItem>
</file>

<file path=customXml/itemProps5.xml><?xml version="1.0" encoding="utf-8"?>
<ds:datastoreItem xmlns:ds="http://schemas.openxmlformats.org/officeDocument/2006/customXml" ds:itemID="{654E421D-1C0B-483A-8DB8-97FBB212653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Standard Permit GRA1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R.Yearsley</dc:creator>
  <dc:description>207_06_SD33; Version 2_x000d_
Issue date: 22/02/07_x000d_
review due: 22/05/08</dc:description>
  <cp:lastModifiedBy>Evans, Samantha</cp:lastModifiedBy>
  <cp:lastPrinted>2008-03-13T09:23:27Z</cp:lastPrinted>
  <dcterms:created xsi:type="dcterms:W3CDTF">2005-05-04T08:30:35Z</dcterms:created>
  <dcterms:modified xsi:type="dcterms:W3CDTF">2023-04-29T21:03:53Z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0x01010067EB80C5FE939D4A9B3D8BA62129B7F501005C2964981E94FD45B2F5886F38D3CF02</vt:lpwstr>
  </property>
  <property fmtid="{D5CDD505-2E9C-101B-9397-08002B2CF9AE}" pid="4" name="_dlc_DocIdItemGuid">
    <vt:lpwstr>f875347d-9787-4272-a167-7277c744329a</vt:lpwstr>
  </property>
</Properties>
</file>